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13_ncr:1_{707ACE36-1CF9-4510-84A3-80034422BC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8" i="1" l="1"/>
  <c r="AA119" i="1"/>
  <c r="AA116" i="1"/>
  <c r="AA117" i="1"/>
  <c r="AA115" i="1"/>
  <c r="AA103" i="1"/>
  <c r="AA104" i="1"/>
  <c r="AA105" i="1"/>
  <c r="AA106" i="1"/>
  <c r="AA107" i="1"/>
  <c r="AA99" i="1"/>
  <c r="AA100" i="1"/>
  <c r="AA101" i="1"/>
  <c r="AA102" i="1"/>
  <c r="AA98" i="1"/>
  <c r="AA97" i="1"/>
  <c r="AA96" i="1"/>
  <c r="AA82" i="1"/>
  <c r="AA83" i="1"/>
  <c r="AA81" i="1"/>
  <c r="AA80" i="1"/>
  <c r="AA78" i="1"/>
  <c r="AA77" i="1"/>
  <c r="AA65" i="1"/>
  <c r="AA62" i="1"/>
  <c r="AA59" i="1"/>
  <c r="AA51" i="1"/>
  <c r="AA50" i="1"/>
  <c r="AA49" i="1"/>
  <c r="AA43" i="1"/>
  <c r="AA41" i="1"/>
  <c r="AA39" i="1"/>
  <c r="AA34" i="1"/>
  <c r="L35" i="1" s="1"/>
  <c r="N70" i="1" s="1"/>
  <c r="AA28" i="1"/>
  <c r="AA27" i="1"/>
  <c r="AA22" i="1"/>
  <c r="AA23" i="1"/>
  <c r="AA21" i="1"/>
  <c r="AA18" i="1"/>
  <c r="AA19" i="1"/>
  <c r="AA17" i="1"/>
  <c r="AA5" i="1"/>
  <c r="Y8" i="1" s="1"/>
  <c r="Y9" i="1" s="1"/>
  <c r="K125" i="1" s="1"/>
  <c r="L52" i="1" l="1"/>
  <c r="N72" i="1" s="1"/>
  <c r="Z109" i="1"/>
  <c r="K30" i="1"/>
  <c r="N69" i="1" s="1"/>
  <c r="R45" i="1"/>
  <c r="N71" i="1" s="1"/>
  <c r="AA84" i="1"/>
  <c r="AA88" i="1" s="1"/>
  <c r="AA89" i="1" s="1"/>
  <c r="K127" i="1" s="1"/>
  <c r="L66" i="1"/>
  <c r="N73" i="1" s="1"/>
  <c r="AA120" i="1" l="1"/>
  <c r="K129" i="1" s="1"/>
  <c r="K128" i="1"/>
  <c r="N74" i="1"/>
  <c r="K126" i="1" s="1"/>
  <c r="K130" i="1" l="1"/>
  <c r="K131" i="1" s="1"/>
  <c r="K132" i="1" s="1"/>
</calcChain>
</file>

<file path=xl/sharedStrings.xml><?xml version="1.0" encoding="utf-8"?>
<sst xmlns="http://schemas.openxmlformats.org/spreadsheetml/2006/main" count="147" uniqueCount="114">
  <si>
    <t>2.    Bojanje stropova od gips kartonskih ploča neperivim bojama   u   dva   premaza.   U   stavci   uračunati   sav potreban   materijali,   rad   i   potrebnu   radnu   skelu. Obraču se vrši po m2. Sve komplet.</t>
  </si>
  <si>
    <t>m2</t>
  </si>
  <si>
    <t>168,50</t>
  </si>
  <si>
    <t>52,40</t>
  </si>
  <si>
    <t>m1</t>
  </si>
  <si>
    <t>kom</t>
  </si>
  <si>
    <r>
      <t xml:space="preserve">m2 </t>
    </r>
    <r>
      <rPr>
        <sz val="11"/>
        <rFont val="Arial"/>
        <family val="2"/>
      </rPr>
      <t/>
    </r>
  </si>
  <si>
    <t xml:space="preserve">                   m2  </t>
  </si>
  <si>
    <t xml:space="preserve">                   m2</t>
  </si>
  <si>
    <t xml:space="preserve">vodootporne i vatrootporne 2FB15 - wc u potkrovlju </t>
  </si>
  <si>
    <t>vatrootporne  2FB15</t>
  </si>
  <si>
    <t>m3</t>
  </si>
  <si>
    <t xml:space="preserve">m2    </t>
  </si>
  <si>
    <t xml:space="preserve">kom </t>
  </si>
  <si>
    <t>a) vel.70x60 cm. U WC-u</t>
  </si>
  <si>
    <t xml:space="preserve">3.     Izrada  dobava  i  postava  ogledala  u  sanitarnim čvorovima  iznad  umivaonika  debljine  4  mm  ,  s obrušenim  rubovima  širine  1,0  cm.  Ogledalo  se postavlja     ljepljenjem     dvostrano     ljepljivom trakom   i   neutralnim   silikonom.   Obračun   po komadu. Sve komplet sposobno za uporabu.   </t>
  </si>
  <si>
    <t>REKAPITULACIJA</t>
  </si>
  <si>
    <t>I Elektroenergetske instalacije</t>
  </si>
  <si>
    <t>01. Demontaža postojećih vidljivih dijelova elektroinstalcija i elektropreme u predmetnom prostoru. Strošne fluo svjetiljke i zidne svjetiljke demontirane u Sali će se nakon revizije ponovno ugraditi u rekonstrirani spušteni strop sal. Ostalu demontiranu opremu odložiti na mjesto koje odredi investitor, a otpadni materijal na deponij koji odredi glavni izvoditelj</t>
  </si>
  <si>
    <t>sat</t>
  </si>
  <si>
    <t>02. Dobava, montaža i spajanje na strop sale ugradne fluoarmature sa sjajnim rasterom tipa 102 BP "intralighting" 4x8 W komplet ili jednakovrijedne</t>
  </si>
  <si>
    <t>4. Dobava, montaža i spajanje na strop bine nadgradne tube svjetiljke tipa NITOR C-CL "intra-lightting" 2x18 W komplet</t>
  </si>
  <si>
    <t>3. Dobava, montaža i spajanje na strop bine nadgradne tube svjetiljke tipa NITOR C-CL "intra-lightting" 2x26 W komplet</t>
  </si>
  <si>
    <t>5. Dobava, montaža i spajanje na strop šanka, spremišta i garderobe plafonjere tip CALLISTO LED 365 "LENA LIGHTING" 20W</t>
  </si>
  <si>
    <t>6. Dobava, montaža i spajanje direktno na kosi strop kancelarije LED svjetiljke PLANO LED Z 600 "LENA LIGHTING" 50W</t>
  </si>
  <si>
    <t xml:space="preserve">7. Dobava, ugradnja i spajanje prekidača nazivne struje prekidanja 10 A, tip "STELLA" Elektrokontakt </t>
  </si>
  <si>
    <t xml:space="preserve">   * obični 6011.4.0001</t>
  </si>
  <si>
    <t xml:space="preserve">   * serijski 6051. 4. 0001</t>
  </si>
  <si>
    <t xml:space="preserve">   * izmjenični 6031.4.0001</t>
  </si>
  <si>
    <t xml:space="preserve">   * križni 60411.4.0002</t>
  </si>
  <si>
    <t xml:space="preserve">   * obični sa signalnim svjetlom 6011.4.0001</t>
  </si>
  <si>
    <t>ELEKTROENERGETSKE INSTALACIJE UKUPNO:</t>
  </si>
  <si>
    <t>1. Bojanje, lakiranje vrata i štokova</t>
  </si>
  <si>
    <t>2. Dobava i zidanje siporeksom, završna obrada istog</t>
  </si>
  <si>
    <t>3. Izrada ALU ograde</t>
  </si>
  <si>
    <t>4. Izrada i montaža trakastih zavjesa 300x1400</t>
  </si>
  <si>
    <t>5. Izrada i montaža trakastih zavjesa 300x1400</t>
  </si>
  <si>
    <t>OSTALI GRAĐEVINSKI RADOVI UKUPNO:</t>
  </si>
  <si>
    <t xml:space="preserve"> A. GRAĐEVINSKI RADOVI</t>
  </si>
  <si>
    <t>B. OBRTNIČKI RADOVI</t>
  </si>
  <si>
    <t>D. ELEKTROINSTALACIJE</t>
  </si>
  <si>
    <t>A. GRAĐEVINSKI RADOVI</t>
  </si>
  <si>
    <t>C. VODOINSTELATERSKI RADOVI</t>
  </si>
  <si>
    <t>D. ELEKTROINSTALATERSKI RADOVI</t>
  </si>
  <si>
    <t>E. OSTALI GRAĐEVINSKI RADOVI</t>
  </si>
  <si>
    <t>I Ostali građevinski radovi</t>
  </si>
  <si>
    <t>UKUPNO:</t>
  </si>
  <si>
    <t>PDV 25%</t>
  </si>
  <si>
    <t>SVEUKUPNO:</t>
  </si>
  <si>
    <t>*antibakterijsko djelovanje (E.coli, S.aureus, MRSA)</t>
  </si>
  <si>
    <t>3.Bojanje zidova i stropova obloženih drvolitom crnom
mineralnom   mat   bojom   prskanjem.   U   cijenu   je uključen  sav  rad,  materijal,pribor  i  potrebnu  radnu skelu. 
Obračun se vrši po m2 obrađene površine.</t>
  </si>
  <si>
    <t>I</t>
  </si>
  <si>
    <r>
      <rPr>
        <b/>
        <sz val="11"/>
        <color rgb="FFFF0000"/>
        <rFont val="Arial"/>
        <family val="2"/>
        <charset val="238"/>
      </rPr>
      <t>DEMONTAŽE</t>
    </r>
  </si>
  <si>
    <r>
      <rPr>
        <b/>
        <i/>
        <sz val="11"/>
        <color rgb="FFFF0000"/>
        <rFont val="Arial"/>
        <family val="2"/>
        <charset val="238"/>
      </rPr>
      <t>UKUPNO</t>
    </r>
    <r>
      <rPr>
        <sz val="11"/>
        <color rgb="FFFF0000"/>
        <rFont val="Arial"/>
        <family val="2"/>
        <charset val="238"/>
      </rPr>
      <t xml:space="preserve"> I.</t>
    </r>
  </si>
  <si>
    <r>
      <rPr>
        <b/>
        <sz val="14"/>
        <color rgb="FFFF0000"/>
        <rFont val="Arial"/>
        <family val="2"/>
        <charset val="238"/>
      </rPr>
      <t>A.  REKAPITULACIJA</t>
    </r>
  </si>
  <si>
    <r>
      <rPr>
        <b/>
        <sz val="11"/>
        <color rgb="FFFF0000"/>
        <rFont val="Arial"/>
        <family val="2"/>
        <charset val="238"/>
      </rPr>
      <t>I DEMONTAŽE</t>
    </r>
  </si>
  <si>
    <r>
      <rPr>
        <b/>
        <sz val="11"/>
        <color rgb="FFFF0000"/>
        <rFont val="Arial"/>
        <family val="2"/>
        <charset val="238"/>
      </rPr>
      <t>UKUPNO :</t>
    </r>
  </si>
  <si>
    <r>
      <rPr>
        <b/>
        <sz val="11"/>
        <color rgb="FFFF0000"/>
        <rFont val="Arial"/>
        <family val="2"/>
        <charset val="238"/>
      </rPr>
      <t>I  PODOPOLAGAČKI  RADOVI</t>
    </r>
  </si>
  <si>
    <t xml:space="preserve">1.    Dobava i postavljanje    višeslojne PVC podne obloge (kao   Gerflor   Taralay   Premium   Compact-Indiana) 0,20  cm   u  tri  tona    po  izboru    projektanta.    Prije postavljanja nanosi se protuprašni premaz i izraĎuje izravnavajući sloj  masom  za  izravnanje  u  debljini od
1   do   2   mm,   na   suhu,   čvrstu   i   ravnu   podlogu. Dopuštene su  granične vrijednosti  neravnina  gotove podloge  mjerene  na  razmaku  od  2m-7  mm,0.20m- 2mm,  a  dozvoljena  vlažnost  estriha  je  2  %  CM.  Na ovako   pripremljenu   podlogu   polaže  se    višeslojna fleksibilna   PVC   podna   obloga   s   PROTECSOL   2 trajnim    zaštitnim   tretmanom,    nema    potrebe    za poliranjem,   otpornost   na   kiseline   i   lužine,   lako održavanje.
• ukupna težina: 2580 - 2680 g/m2
• vatrootpornost HRN EN 13501-1:2010: Bfl-s1
•  sklonost   prema   statičkom  elektricitetu   HRN   EN 1815:2004: &lt; 2 kV
•   toplinska    provodljivost    prema    HRN    EN    ISO
10456:2008 – 0,25 W/(m.K)
•  otpornost   na   kemijske   proizvode   HRN   EN  ISO 26987:2013: dobra
• otpornost  na  abraziju  prema  HRN  EN  660-2:2003:
</t>
  </si>
  <si>
    <t>• klasa habanja HRN EN ISO 10581:2014 : grupa T
• zvučna izolacija prema HRN EN ISO 717-2:2013 – 8 dB</t>
  </si>
  <si>
    <t>53,66</t>
  </si>
  <si>
    <t>22,50</t>
  </si>
  <si>
    <t>4,30</t>
  </si>
  <si>
    <t>7,30</t>
  </si>
  <si>
    <t>8,00</t>
  </si>
  <si>
    <r>
      <rPr>
        <b/>
        <i/>
        <sz val="11"/>
        <color rgb="FFFF0000"/>
        <rFont val="Arial"/>
        <family val="2"/>
        <charset val="238"/>
      </rPr>
      <t>UKUPNO</t>
    </r>
    <r>
      <rPr>
        <sz val="11"/>
        <color rgb="FFFF0000"/>
        <rFont val="Arial"/>
        <family val="2"/>
        <charset val="238"/>
      </rPr>
      <t xml:space="preserve">  </t>
    </r>
    <r>
      <rPr>
        <b/>
        <i/>
        <sz val="11"/>
        <color rgb="FFFF0000"/>
        <rFont val="Arial"/>
        <family val="2"/>
        <charset val="238"/>
      </rPr>
      <t>I.</t>
    </r>
  </si>
  <si>
    <r>
      <rPr>
        <b/>
        <sz val="11"/>
        <color rgb="FFFF0000"/>
        <rFont val="Arial"/>
        <family val="2"/>
        <charset val="238"/>
      </rPr>
      <t>II  KERAMIČARSKI RADOVI</t>
    </r>
  </si>
  <si>
    <r>
      <t>m2</t>
    </r>
    <r>
      <rPr>
        <sz val="11"/>
        <rFont val="Arial"/>
        <family val="2"/>
      </rPr>
      <t/>
    </r>
  </si>
  <si>
    <r>
      <rPr>
        <b/>
        <sz val="11"/>
        <color rgb="FFFF0000"/>
        <rFont val="Arial"/>
        <family val="2"/>
        <charset val="238"/>
      </rPr>
      <t>III   SOBOSLIKARSKI I LIČILAČKI RADOVI</t>
    </r>
  </si>
  <si>
    <r>
      <rPr>
        <b/>
        <sz val="11"/>
        <color rgb="FFFF0000"/>
        <rFont val="Arial"/>
        <family val="2"/>
        <charset val="238"/>
      </rPr>
      <t>UKUPNO</t>
    </r>
    <r>
      <rPr>
        <sz val="11"/>
        <color rgb="FFFF0000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III.</t>
    </r>
  </si>
  <si>
    <r>
      <rPr>
        <b/>
        <sz val="11"/>
        <color rgb="FFFF0000"/>
        <rFont val="Arial"/>
        <family val="2"/>
        <charset val="238"/>
      </rPr>
      <t>IV RADOVI OD GIPSKARTONSKIH PLOČA</t>
    </r>
  </si>
  <si>
    <t>1.    Nabava,  doprema  i  ugradnja  na  strop  potkrovlja  , vodootpornih     vatrootpornih  gipskartonskih  ploča  i vatrootpornih   gipskartonskih   ploča   2FB15    deblj. 2*15   mm   vatrootpornosti   60   min(   kao   KNAUF   ), metalne    tipske    podkonstrukcije    za    opterećenje navedenim     pločama.      Komplet     sa     potrebnim niveliranjem,   original   pričvrsnim  priborom,   rubnom trakom    za    spajanje    zidova,    stropova    i    rubova nadvoja,   obrada   spojeva   do   bojanja   i   pokretnom radnom skelom. Obračun po m2 izrađenog stropa.</t>
  </si>
  <si>
    <r>
      <rPr>
        <b/>
        <sz val="11"/>
        <color rgb="FFFF0000"/>
        <rFont val="Arial"/>
        <family val="2"/>
        <charset val="238"/>
      </rPr>
      <t>UKUPNO</t>
    </r>
    <r>
      <rPr>
        <sz val="11"/>
        <color rgb="FFFF0000"/>
        <rFont val="Arial"/>
        <family val="2"/>
        <charset val="238"/>
      </rPr>
      <t xml:space="preserve">  </t>
    </r>
    <r>
      <rPr>
        <b/>
        <sz val="11"/>
        <color rgb="FFFF0000"/>
        <rFont val="Arial"/>
        <family val="2"/>
        <charset val="238"/>
      </rPr>
      <t>IV.</t>
    </r>
  </si>
  <si>
    <r>
      <rPr>
        <b/>
        <sz val="11"/>
        <color rgb="FFFF0000"/>
        <rFont val="Arial"/>
        <family val="2"/>
        <charset val="238"/>
      </rPr>
      <t>V</t>
    </r>
    <r>
      <rPr>
        <sz val="11"/>
        <color rgb="FFFF0000"/>
        <rFont val="Arial"/>
        <family val="2"/>
        <charset val="238"/>
      </rPr>
      <t xml:space="preserve">  </t>
    </r>
    <r>
      <rPr>
        <b/>
        <sz val="11"/>
        <color rgb="FFFF0000"/>
        <rFont val="Arial"/>
        <family val="2"/>
        <charset val="238"/>
      </rPr>
      <t>RAZNI</t>
    </r>
    <r>
      <rPr>
        <sz val="11"/>
        <color rgb="FFFF0000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RADOVI</t>
    </r>
  </si>
  <si>
    <t xml:space="preserve">kom   </t>
  </si>
  <si>
    <t>2.    Dobava,  izrada  i  montaža  na  sva  vrata  natpisnih pločica s oznakom  prostora  .  Pločice vel.  10/20 cm izrađene  od  pleksi  stakla.   Obračun  po  kom  sve komplet s pričvrsnim elementima.</t>
  </si>
  <si>
    <t>3.    Čišćenje  svih   prostorija   .Obračun  po   m2   tlocrtne površine podova objekta.</t>
  </si>
  <si>
    <r>
      <rPr>
        <b/>
        <sz val="11"/>
        <color rgb="FFFF0000"/>
        <rFont val="Arial"/>
        <family val="2"/>
        <charset val="238"/>
      </rPr>
      <t>UKUPNO</t>
    </r>
    <r>
      <rPr>
        <sz val="11"/>
        <color rgb="FFFF0000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VII.</t>
    </r>
  </si>
  <si>
    <r>
      <rPr>
        <b/>
        <sz val="14"/>
        <color rgb="FFFF0000"/>
        <rFont val="Arial"/>
        <family val="2"/>
        <charset val="238"/>
      </rPr>
      <t>B. REKAPITULACIJA OBRTNIČKIH RADOVA.</t>
    </r>
  </si>
  <si>
    <r>
      <rPr>
        <b/>
        <sz val="10"/>
        <color rgb="FFFF0000"/>
        <rFont val="Arial"/>
        <family val="2"/>
        <charset val="238"/>
      </rPr>
      <t>I.  PODOPOLAGAČKI RADOVI</t>
    </r>
  </si>
  <si>
    <r>
      <rPr>
        <b/>
        <sz val="10"/>
        <color rgb="FFFF0000"/>
        <rFont val="Arial"/>
        <family val="2"/>
        <charset val="238"/>
      </rPr>
      <t>II.  KERAMIČARSKI RADOVI</t>
    </r>
  </si>
  <si>
    <r>
      <rPr>
        <b/>
        <sz val="10"/>
        <color rgb="FFFF0000"/>
        <rFont val="Arial"/>
        <family val="2"/>
        <charset val="238"/>
      </rPr>
      <t>III.  SOBOSLIKARSKO-LIČILAČKI RADOVI</t>
    </r>
  </si>
  <si>
    <r>
      <rPr>
        <b/>
        <sz val="10"/>
        <color rgb="FFFF0000"/>
        <rFont val="Arial"/>
        <family val="2"/>
        <charset val="238"/>
      </rPr>
      <t>IV.  RADOVI OD GIPSKARTONSKIH PLOČA</t>
    </r>
  </si>
  <si>
    <r>
      <rPr>
        <b/>
        <sz val="10"/>
        <color rgb="FFFF0000"/>
        <rFont val="Arial"/>
        <family val="2"/>
        <charset val="238"/>
      </rPr>
      <t>V.</t>
    </r>
    <r>
      <rPr>
        <sz val="10"/>
        <color rgb="FFFF0000"/>
        <rFont val="Arial"/>
        <family val="2"/>
        <charset val="238"/>
      </rPr>
      <t xml:space="preserve">  </t>
    </r>
    <r>
      <rPr>
        <b/>
        <sz val="10"/>
        <color rgb="FFFF0000"/>
        <rFont val="Arial"/>
        <family val="2"/>
        <charset val="238"/>
      </rPr>
      <t>RAZNI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RADOVI</t>
    </r>
  </si>
  <si>
    <r>
      <rPr>
        <b/>
        <sz val="12"/>
        <color theme="1"/>
        <rFont val="Arial"/>
        <family val="2"/>
        <charset val="238"/>
      </rPr>
      <t>C. SANITARNA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OPREMA</t>
    </r>
  </si>
  <si>
    <t>1.     Dobava i ugradnja  WC školjke od bijele  fajanse I klase  kvalitete  kao  Inker-  tip  Art.No.3  -  273  s bezšumnim  vodokotlićem  ili  jednakovrijedno. U cijenu  uključiti  WC  školjku,  drvenu  sjedalicu  i držač   od   prokroma   za   ručnik.   Sve   komplet</t>
  </si>
  <si>
    <t>4.     Dobava    i    ugradnja    tekućeg    sapuna    pored umivaonika   i   san.   čvorovima   .   Sve   komplet sposobno za uporabu.</t>
  </si>
  <si>
    <t>5.     Dobava   i   postava   aparata   za   sušenje   ruku   - fenomata   u   sanitarnim   čvorovima   zaposlenih. Sve komplet sposobno za uporabu.</t>
  </si>
  <si>
    <t>6.     Dobava     i      ugradnja      električnog     bojlera zapremine 50 litara svim pripadajućim priborom i  materijalom  za  montažu  u  čajnoj  kuhinji.  Sve komplet  sposobno za  upotrebu.</t>
  </si>
  <si>
    <r>
      <rPr>
        <b/>
        <sz val="12"/>
        <rFont val="Arial"/>
        <family val="2"/>
        <charset val="238"/>
      </rPr>
      <t>SANITARNA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OPREMA</t>
    </r>
    <r>
      <rPr>
        <sz val="12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>UKUPNO:</t>
    </r>
    <r>
      <rPr>
        <sz val="12"/>
        <rFont val="Arial"/>
        <family val="2"/>
        <charset val="238"/>
      </rPr>
      <t xml:space="preserve">                                                        </t>
    </r>
  </si>
  <si>
    <r>
      <rPr>
        <b/>
        <sz val="12"/>
        <color rgb="FFFF0000"/>
        <rFont val="Arial"/>
        <family val="2"/>
        <charset val="238"/>
      </rPr>
      <t>I</t>
    </r>
    <r>
      <rPr>
        <sz val="12"/>
        <color rgb="FFFF0000"/>
        <rFont val="Arial"/>
        <family val="2"/>
        <charset val="238"/>
      </rPr>
      <t xml:space="preserve">   </t>
    </r>
    <r>
      <rPr>
        <b/>
        <sz val="12"/>
        <color rgb="FFFF0000"/>
        <rFont val="Arial"/>
        <family val="2"/>
        <charset val="238"/>
      </rPr>
      <t>SANITARNA</t>
    </r>
    <r>
      <rPr>
        <sz val="12"/>
        <color rgb="FFFF0000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OPREMA</t>
    </r>
  </si>
  <si>
    <r>
      <rPr>
        <b/>
        <sz val="12"/>
        <color rgb="FFFF0000"/>
        <rFont val="Arial"/>
        <family val="2"/>
        <charset val="238"/>
      </rPr>
      <t>SVEUKUPNO</t>
    </r>
    <r>
      <rPr>
        <sz val="12"/>
        <color rgb="FFFF0000"/>
        <rFont val="Arial"/>
        <family val="2"/>
        <charset val="238"/>
      </rPr>
      <t xml:space="preserve">  </t>
    </r>
    <r>
      <rPr>
        <b/>
        <sz val="12"/>
        <color rgb="FFFF0000"/>
        <rFont val="Arial"/>
        <family val="2"/>
        <charset val="238"/>
      </rPr>
      <t>:</t>
    </r>
  </si>
  <si>
    <t xml:space="preserve">m2   </t>
  </si>
  <si>
    <r>
      <rPr>
        <sz val="12"/>
        <rFont val="Arial"/>
        <family val="2"/>
        <charset val="238"/>
      </rPr>
      <t>- ukupna vel. stijene  1055/240 cm, sastoji se od 9
pokretnih panela visine 240 cm, širine oko 115 cm.</t>
    </r>
  </si>
  <si>
    <r>
      <rPr>
        <sz val="12"/>
        <rFont val="Arial"/>
        <family val="2"/>
        <charset val="238"/>
      </rPr>
      <t>Vodilica  stijene je  učvršćena (obješena) u postojeću nosivu  konstrukciju  iznad  spuštenog  stropa  u  sali. Mjere uzeti na licu mjesta. Sve prema shemi.</t>
    </r>
  </si>
  <si>
    <t xml:space="preserve">
1.    Pokretna  pregradna  stijena  kao  Lejmer , debljine  10 cm,  koja  se  sastoji  od  pokretnih  elemenata   koji  se pokreću    u    vodilici    u    gredi,    za    premošćenje. Otklopljeni   elementi   tvore   gladak,   ravan   zid,   bez podnih    vodilica.    Putem    mehanike    s    prigonom (getribom),   u   unutrašnjosti   elemenata,   dižu   se   i spuštaju   donje   i   gornje   padajuće   brtvene   letve između  stropne  vodilice  i  poda. Standardni  hod  20 mm     gore     i     dolje. Rukovanje     brtvama     preko prenosivog mehaničkog ključa. 
Konstrukcija:
Sustav  se  sastoji  od  osnovnog  okvira  od  čelika  i aluminija.
Pokretne  noseće  ploče  obloga  debljine  su  16  mm, obješene  na  konstrukciju  okvira,  obostrano, slobodno   titrajući.  Elementi  su  navođeni  konkavno- konveksnim    aluminijskim    profilima    (princip    utor- pero),  natur  eloksiranim,  s  višestrukom  gumenom klinastom  brtvom i magnetskom  trakom,  ugrađenom po  cijeloj  dužini  elementa  (krila  stijene).  Brtvljenje prema   stropnoj   vodilici   i   podu   preko   padajućih brtvenih   letvica   s   više  komora   iz   aluminija,   crno eloksirano.  Zidni  prihvat  na  bočnim stijenama  trajno elastično zabrtvljeni.
Obloga   stijene:   obostrano   iverica   oplemenjena melaminskom  folijom  u  boji  po  izboru  projektanta. Debljine obloga su 20 mm.
Vodilice stijene su  od  čelika, pocinčanog i plastificiranog  u  boji  po  izboru  projektanta.  Stijena sadrži jednokrilna zaokretna vrata svijetle vel. 90/210 cm.
Vratno  krilo:  okov iz  aluminija,  natur  eloksiranog,  sa utopnim kvakama s urezom za ugradnju, te bravom. Vrata   sadrže   3   panta,   vidljiva   s   vanjske   strane. Automatska    donja    mehanika    padajućih   brtvenih letvica, pritisni tlak sa regulacijom.
</t>
  </si>
  <si>
    <r>
      <rPr>
        <sz val="12"/>
        <rFont val="Arial"/>
        <family val="2"/>
        <charset val="238"/>
      </rPr>
      <t>1.    Bojanje   zidova   od   gipskartonskih   ploča   perivim bojama  u  dva  premaza  .    U  stavci  uračunati  sav potreban   materijali,   rad   i   potrebnu   radnu   skelu. Bojanje    će   se    vršiti   u    dva    tona    po    odabiru projektanta. Obraču se vrši po m2. Sve komplet.</t>
    </r>
  </si>
  <si>
    <r>
      <rPr>
        <sz val="12"/>
        <rFont val="Arial"/>
        <family val="2"/>
        <charset val="238"/>
      </rPr>
      <t>1.    Dobava  i  postavljanje  zidnih  keramičkih  pločica  "A" klase     u     wc-u     u     potkrovlju     dim.      25x40cm, kombinirane   u   dvije   boje.    Visina   opločenja   do spuštenog  stropa.  Način  postavljanja  i  odabir  boja prema   izboru   projektanta.   Pločice   se   postavljaju ljepljenjem  na  podlogu,  na  otvorenu  fugu  3  mm  i fugiraju  fug  masom  u  tonu  po  izboru  projektanta. Oštre    rubove     izvesti    sa    rubnim    aluminijskim profilom.   U   cijenu   uklučiti   i   potrebne   lajsne   na bridovima. Obračun po m2, sve komplet.</t>
    </r>
  </si>
  <si>
    <r>
      <rPr>
        <sz val="12"/>
        <rFont val="Arial"/>
        <family val="2"/>
        <charset val="238"/>
      </rPr>
      <t>3.    Dobava i postava drvene bočne obloge na stubama za binu, čelima i prednjoj strani pozornice ("zid") od crnogoričnog drva debljine 2,0 cm širine do 15,0 cm . Obloga    se    postavlja    ljepljenjem    građevinskim ljepilom. Završna obrada lazurni premaz u crnoj boji. Na prijelazu iz bočne stranice stuba prema podestu i gazištima ugraditi pokrovnu letvicu. U cijenu uključiti sve   komplet   drvenu   oblogu   i   završnu   obradu   i pokrovne letvice.. Obračun po m2 sve komplet.</t>
    </r>
  </si>
  <si>
    <r>
      <rPr>
        <vertAlign val="superscript"/>
        <sz val="12"/>
        <rFont val="Arial"/>
        <family val="2"/>
        <charset val="238"/>
      </rPr>
      <t xml:space="preserve">1.  </t>
    </r>
    <r>
      <rPr>
        <sz val="12"/>
        <rFont val="Arial"/>
        <family val="2"/>
        <charset val="238"/>
      </rPr>
      <t>Demontaža postojećeg spuštenog stropa kao "Armstrong" , dimenzija ploča 60/60 cm.U cijenu uključiti sav pribor, rad, radnu skelu  i odvoz stropa na ovlašeni deponij u skladu sa Zakonom. Obračun po m2  sve komplet.</t>
    </r>
  </si>
  <si>
    <t>2.     Dobava  i  ugradnja  umivaonika  s  maskom  od bijele  fajanse  kvalitete  kao  Inker  tip  Art.No.  3-
270   vel.51/45   cm   sa   jednoručnom   izljevnom armaturom  za  toplu  i  hladnu  vodu  kvalitete  kao Grove    ili    jednakovrijedno    i    poniklovanim sifonom    i    maskom    od    bijele    fajanse.    Uz umivaonik   postaviti   držač   od   prokroma   za ručnik. Sve komplet sposobno za uporabu.</t>
  </si>
  <si>
    <t>* 4009 TUFOA - sala, pretprostor, garderoba</t>
  </si>
  <si>
    <t>* 8262 RODRIGUES - sala, pretprostor, prostor točionika, stube za potkrovlje</t>
  </si>
  <si>
    <t xml:space="preserve">Uz   zidove   postaviti   fleksibilnu   PVC   zidnu   lajsnu visine  60  cm   kvalitete  kao  pod.  U  cijenu  uključiti dobavu   i   postavljanje   podne   obloge,  izravnavanje podloge   samonivelirajućom   masom   i   PVC Obračun po m2 sve komplet.
</t>
  </si>
  <si>
    <t>* 8837 SONGO - sala, pretprostor</t>
  </si>
  <si>
    <t>- pod</t>
  </si>
  <si>
    <t>-  profilirane letvice</t>
  </si>
  <si>
    <t xml:space="preserve">2.    Dobava  i  postava   brodskog  poda  na  pozornici  i stubama  i  podestu  za  pozornicu,  od  crnogoričnog drva debljine 4,0 cm širine do 15,0 cm .  Brodski pod se   spaja   na   pero   i   utor,   a   postavlja   se   na podkonstrukciju  od  drvenih  gredica  dim.  8/5  cm  na razmaku  80  cm.  Ispod  gredica  postaviri  gumene podmetače.  Završna  obrada  lazurni  premaz  u  crnoj boji. Uz zidove postaviti profilirane letvice 7*2 cm., a po   obodu   pozornice   prema    dvorani   profiliranu pokrovnu  lajsnu  dim  4*10 cm   U cijenu  uključiti sve komplet   podkonstrukciju,   brodski   pod   i   završnu obradu    i    profilirane    letvice..    Obračun pozornice, stuba i podesta, sve komplet.
</t>
  </si>
  <si>
    <t>- pokrovna lajsna</t>
  </si>
  <si>
    <t>- bočna obloga bine i stuba, čela stuba</t>
  </si>
  <si>
    <t xml:space="preserve">
</t>
  </si>
  <si>
    <t>- pokrovna letvica</t>
  </si>
  <si>
    <r>
      <rPr>
        <b/>
        <sz val="14"/>
        <color rgb="FFFF0000"/>
        <rFont val="Arial"/>
        <family val="2"/>
        <charset val="238"/>
      </rPr>
      <t>UKUPNO</t>
    </r>
    <r>
      <rPr>
        <sz val="14"/>
        <color rgb="FFFF0000"/>
        <rFont val="Arial"/>
        <family val="2"/>
        <charset val="238"/>
      </rPr>
      <t xml:space="preserve"> </t>
    </r>
    <r>
      <rPr>
        <b/>
        <sz val="14"/>
        <color rgb="FFFF0000"/>
        <rFont val="Arial"/>
        <family val="2"/>
        <charset val="238"/>
      </rPr>
      <t>II.</t>
    </r>
  </si>
  <si>
    <t>Predmet nabave: Rekonstrukcija vatrogasnog doma i uređenje prostora doma kulture
Naručitelj: OPĆINA KAMANJE, Kamanje 106, KAMANJE, OIB 01582703044
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</si>
</sst>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b/>
      <i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name val="Arial"/>
      <family val="2"/>
    </font>
    <font>
      <sz val="14"/>
      <color rgb="FF000000"/>
      <name val="Arial"/>
      <family val="2"/>
    </font>
    <font>
      <b/>
      <sz val="14"/>
      <name val="Arial"/>
      <family val="2"/>
    </font>
    <font>
      <vertAlign val="superscript"/>
      <sz val="1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6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4" fontId="2" fillId="0" borderId="0" xfId="0" applyNumberFormat="1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9" fillId="5" borderId="0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3" fillId="0" borderId="2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  <xf numFmtId="4" fontId="23" fillId="0" borderId="3" xfId="0" applyNumberFormat="1" applyFont="1" applyFill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/>
    </xf>
    <xf numFmtId="0" fontId="24" fillId="5" borderId="0" xfId="0" applyFont="1" applyFill="1" applyBorder="1" applyAlignment="1">
      <alignment horizontal="center" vertical="top"/>
    </xf>
    <xf numFmtId="0" fontId="13" fillId="4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vertical="top"/>
    </xf>
    <xf numFmtId="0" fontId="22" fillId="4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left" vertical="top"/>
    </xf>
    <xf numFmtId="0" fontId="2" fillId="7" borderId="0" xfId="0" applyFont="1" applyFill="1" applyBorder="1" applyAlignment="1">
      <alignment horizontal="center" vertical="top"/>
    </xf>
    <xf numFmtId="0" fontId="25" fillId="5" borderId="0" xfId="0" applyFont="1" applyFill="1" applyBorder="1" applyAlignment="1">
      <alignment horizontal="left"/>
    </xf>
    <xf numFmtId="4" fontId="12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right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left" wrapText="1"/>
    </xf>
    <xf numFmtId="4" fontId="28" fillId="0" borderId="1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7" fillId="0" borderId="2" xfId="0" applyFont="1" applyFill="1" applyBorder="1" applyAlignment="1">
      <alignment horizontal="right" vertical="center" wrapText="1"/>
    </xf>
    <xf numFmtId="4" fontId="27" fillId="0" borderId="2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center" wrapText="1"/>
    </xf>
    <xf numFmtId="4" fontId="25" fillId="0" borderId="3" xfId="0" applyNumberFormat="1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right" vertical="top"/>
    </xf>
    <xf numFmtId="4" fontId="13" fillId="0" borderId="3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6" borderId="3" xfId="0" applyFont="1" applyFill="1" applyBorder="1" applyAlignment="1">
      <alignment horizontal="center" vertical="center"/>
    </xf>
    <xf numFmtId="4" fontId="25" fillId="6" borderId="3" xfId="0" applyNumberFormat="1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right" vertical="top" wrapText="1"/>
    </xf>
    <xf numFmtId="4" fontId="9" fillId="0" borderId="5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 vertical="top"/>
    </xf>
    <xf numFmtId="4" fontId="25" fillId="0" borderId="7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40128</xdr:colOff>
      <xdr:row>82</xdr:row>
      <xdr:rowOff>1360301</xdr:rowOff>
    </xdr:from>
    <xdr:ext cx="5649595" cy="12700"/>
    <xdr:grpSp>
      <xdr:nvGrpSpPr>
        <xdr:cNvPr id="20" name="Group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310003" y="46251626"/>
          <a:ext cx="5649595" cy="12700"/>
          <a:chOff x="0" y="0"/>
          <a:chExt cx="5649595" cy="12700"/>
        </a:xfrm>
      </xdr:grpSpPr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764" y="889"/>
            <a:ext cx="5647690" cy="0"/>
          </a:xfrm>
          <a:custGeom>
            <a:avLst/>
            <a:gdLst/>
            <a:ahLst/>
            <a:cxnLst/>
            <a:rect l="0" t="0" r="0" b="0"/>
            <a:pathLst>
              <a:path w="5647690">
                <a:moveTo>
                  <a:pt x="0" y="0"/>
                </a:moveTo>
                <a:lnTo>
                  <a:pt x="564769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2" name="Shap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0" y="125"/>
            <a:ext cx="5649595" cy="12700"/>
          </a:xfrm>
          <a:custGeom>
            <a:avLst/>
            <a:gdLst/>
            <a:ahLst/>
            <a:cxnLst/>
            <a:rect l="0" t="0" r="0" b="0"/>
            <a:pathLst>
              <a:path w="5649595" h="12700">
                <a:moveTo>
                  <a:pt x="5649214" y="0"/>
                </a:moveTo>
                <a:lnTo>
                  <a:pt x="0" y="0"/>
                </a:lnTo>
                <a:lnTo>
                  <a:pt x="0" y="12193"/>
                </a:lnTo>
                <a:lnTo>
                  <a:pt x="5649214" y="12193"/>
                </a:lnTo>
                <a:lnTo>
                  <a:pt x="564921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3</xdr:col>
      <xdr:colOff>564385</xdr:colOff>
      <xdr:row>83</xdr:row>
      <xdr:rowOff>387982</xdr:rowOff>
    </xdr:from>
    <xdr:ext cx="5649595" cy="12700"/>
    <xdr:grpSp>
      <xdr:nvGrpSpPr>
        <xdr:cNvPr id="23" name="Group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024760" y="46647732"/>
          <a:ext cx="5649595" cy="12700"/>
          <a:chOff x="0" y="0"/>
          <a:chExt cx="5649595" cy="12700"/>
        </a:xfrm>
      </xdr:grpSpPr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764" y="889"/>
            <a:ext cx="5647690" cy="0"/>
          </a:xfrm>
          <a:custGeom>
            <a:avLst/>
            <a:gdLst/>
            <a:ahLst/>
            <a:cxnLst/>
            <a:rect l="0" t="0" r="0" b="0"/>
            <a:pathLst>
              <a:path w="5647690">
                <a:moveTo>
                  <a:pt x="0" y="0"/>
                </a:moveTo>
                <a:lnTo>
                  <a:pt x="564769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0" y="129"/>
            <a:ext cx="5649595" cy="12700"/>
          </a:xfrm>
          <a:custGeom>
            <a:avLst/>
            <a:gdLst/>
            <a:ahLst/>
            <a:cxnLst/>
            <a:rect l="0" t="0" r="0" b="0"/>
            <a:pathLst>
              <a:path w="5649595" h="12700">
                <a:moveTo>
                  <a:pt x="5649214" y="0"/>
                </a:moveTo>
                <a:lnTo>
                  <a:pt x="0" y="0"/>
                </a:lnTo>
                <a:lnTo>
                  <a:pt x="0" y="12189"/>
                </a:lnTo>
                <a:lnTo>
                  <a:pt x="5649214" y="12189"/>
                </a:lnTo>
                <a:lnTo>
                  <a:pt x="564921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6"/>
  <sheetViews>
    <sheetView tabSelected="1" zoomScale="60" zoomScaleNormal="60" zoomScalePageLayoutView="80" workbookViewId="0">
      <selection activeCell="AO13" sqref="AO13"/>
    </sheetView>
  </sheetViews>
  <sheetFormatPr defaultRowHeight="12.75" x14ac:dyDescent="0.2"/>
  <cols>
    <col min="1" max="1" width="4.6640625" customWidth="1"/>
    <col min="2" max="2" width="2.1640625" customWidth="1"/>
    <col min="3" max="3" width="1.1640625" customWidth="1"/>
    <col min="4" max="4" width="10.5" customWidth="1"/>
    <col min="5" max="5" width="1.1640625" customWidth="1"/>
    <col min="6" max="6" width="3.33203125" customWidth="1"/>
    <col min="7" max="7" width="10.5" customWidth="1"/>
    <col min="8" max="8" width="8" customWidth="1"/>
    <col min="9" max="9" width="9.33203125" customWidth="1"/>
    <col min="10" max="10" width="10.5" customWidth="1"/>
    <col min="11" max="12" width="3.33203125" customWidth="1"/>
    <col min="13" max="13" width="2.1640625" customWidth="1"/>
    <col min="14" max="14" width="1.1640625" customWidth="1"/>
    <col min="15" max="15" width="2.1640625" customWidth="1"/>
    <col min="16" max="16" width="3.33203125" customWidth="1"/>
    <col min="17" max="18" width="1.1640625" customWidth="1"/>
    <col min="19" max="19" width="2.1640625" customWidth="1"/>
    <col min="20" max="20" width="6.1640625" bestFit="1" customWidth="1"/>
    <col min="21" max="21" width="9.5" customWidth="1"/>
    <col min="22" max="22" width="3.33203125" customWidth="1"/>
    <col min="23" max="23" width="10.83203125" customWidth="1"/>
    <col min="24" max="25" width="1.1640625" customWidth="1"/>
    <col min="26" max="26" width="4.6640625" customWidth="1"/>
    <col min="27" max="27" width="13.6640625" customWidth="1"/>
    <col min="28" max="28" width="4.6640625" customWidth="1"/>
    <col min="29" max="30" width="2.1640625" customWidth="1"/>
    <col min="31" max="32" width="1.1640625" customWidth="1"/>
    <col min="33" max="33" width="6.83203125" customWidth="1"/>
    <col min="34" max="35" width="1.1640625" customWidth="1"/>
    <col min="36" max="36" width="2.1640625" customWidth="1"/>
  </cols>
  <sheetData>
    <row r="1" spans="1:36" ht="64.5" customHeight="1" x14ac:dyDescent="0.2">
      <c r="A1" s="122" t="s">
        <v>113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</row>
    <row r="2" spans="1:36" ht="27.75" customHeight="1" x14ac:dyDescent="0.3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24.75" customHeight="1" x14ac:dyDescent="0.2">
      <c r="A3" s="119" t="s">
        <v>51</v>
      </c>
      <c r="B3" s="119"/>
      <c r="C3" s="4" t="s">
        <v>52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1" customHeight="1" x14ac:dyDescent="0.2">
      <c r="A4" s="29" t="s">
        <v>99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</row>
    <row r="5" spans="1:36" ht="23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 t="s">
        <v>1</v>
      </c>
      <c r="U5" s="7">
        <v>175.5</v>
      </c>
      <c r="V5" s="7"/>
      <c r="W5" s="8">
        <v>0</v>
      </c>
      <c r="X5" s="8"/>
      <c r="Y5" s="8"/>
      <c r="Z5" s="8"/>
      <c r="AA5" s="8">
        <f>W5*U5</f>
        <v>0</v>
      </c>
      <c r="AB5" s="8"/>
      <c r="AC5" s="8"/>
      <c r="AD5" s="2"/>
      <c r="AE5" s="2"/>
      <c r="AF5" s="2"/>
      <c r="AG5" s="2"/>
      <c r="AH5" s="2"/>
      <c r="AI5" s="2"/>
      <c r="AJ5" s="2"/>
    </row>
    <row r="6" spans="1:36" ht="17.850000000000001" customHeight="1" x14ac:dyDescent="0.2">
      <c r="A6" s="9"/>
      <c r="B6" s="9"/>
      <c r="C6" s="10" t="s">
        <v>53</v>
      </c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3"/>
      <c r="AE6" s="13"/>
      <c r="AF6" s="13"/>
      <c r="AG6" s="13"/>
      <c r="AH6" s="13"/>
      <c r="AI6" s="13"/>
      <c r="AJ6" s="13"/>
    </row>
    <row r="7" spans="1:36" ht="24.75" customHeight="1" x14ac:dyDescent="0.2">
      <c r="A7" s="14" t="s">
        <v>54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9.5" customHeight="1" x14ac:dyDescent="0.2">
      <c r="A8" s="15" t="s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64">
        <f>AA5</f>
        <v>0</v>
      </c>
      <c r="Z8" s="65"/>
      <c r="AA8" s="65"/>
      <c r="AB8" s="65"/>
      <c r="AC8" s="65"/>
      <c r="AD8" s="16"/>
      <c r="AE8" s="16"/>
      <c r="AF8" s="16"/>
      <c r="AG8" s="16"/>
      <c r="AH8" s="16"/>
      <c r="AI8" s="16"/>
      <c r="AJ8" s="16"/>
    </row>
    <row r="9" spans="1:36" ht="15.75" customHeight="1" x14ac:dyDescent="0.2">
      <c r="A9" s="15" t="s">
        <v>56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66">
        <f>Y8</f>
        <v>0</v>
      </c>
      <c r="Z9" s="67"/>
      <c r="AA9" s="67"/>
      <c r="AB9" s="67"/>
      <c r="AC9" s="67"/>
      <c r="AD9" s="13"/>
      <c r="AE9" s="13"/>
      <c r="AF9" s="13"/>
      <c r="AG9" s="13"/>
      <c r="AH9" s="13"/>
      <c r="AI9" s="13"/>
      <c r="AJ9" s="13"/>
    </row>
    <row r="10" spans="1:36" ht="15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23.25" customHeight="1" x14ac:dyDescent="0.2">
      <c r="A11" s="17" t="s">
        <v>39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ht="17.45" customHeight="1" x14ac:dyDescent="0.2">
      <c r="A12" s="4" t="s">
        <v>57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36.25" customHeight="1" x14ac:dyDescent="0.2">
      <c r="A13" s="29" t="s">
        <v>58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</row>
    <row r="14" spans="1:36" ht="47.25" customHeight="1" x14ac:dyDescent="0.2">
      <c r="A14" s="29" t="s">
        <v>59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</row>
    <row r="15" spans="1:36" ht="15.75" customHeight="1" x14ac:dyDescent="0.2">
      <c r="A15" s="29" t="s">
        <v>49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</row>
    <row r="16" spans="1:36" ht="68.25" customHeight="1" x14ac:dyDescent="0.2">
      <c r="A16" s="29" t="s">
        <v>103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</row>
    <row r="17" spans="1:36" ht="33.75" customHeight="1" x14ac:dyDescent="0.2">
      <c r="A17" s="106" t="s">
        <v>101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68" t="s">
        <v>1</v>
      </c>
      <c r="U17" s="69" t="s">
        <v>2</v>
      </c>
      <c r="V17" s="69"/>
      <c r="W17" s="69">
        <v>0</v>
      </c>
      <c r="X17" s="69"/>
      <c r="Y17" s="69"/>
      <c r="Z17" s="69"/>
      <c r="AA17" s="70">
        <f>W17*U17</f>
        <v>0</v>
      </c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ht="37.5" customHeight="1" x14ac:dyDescent="0.2">
      <c r="A18" s="106" t="s">
        <v>102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68" t="s">
        <v>1</v>
      </c>
      <c r="U18" s="69" t="s">
        <v>3</v>
      </c>
      <c r="V18" s="69"/>
      <c r="W18" s="69">
        <v>0</v>
      </c>
      <c r="X18" s="69"/>
      <c r="Y18" s="69"/>
      <c r="Z18" s="69"/>
      <c r="AA18" s="70">
        <f t="shared" ref="AA18:AA19" si="0">W18*U18</f>
        <v>0</v>
      </c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45.75" customHeight="1" x14ac:dyDescent="0.2">
      <c r="A19" s="106" t="s">
        <v>104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68" t="s">
        <v>1</v>
      </c>
      <c r="U19" s="69">
        <v>4.3</v>
      </c>
      <c r="V19" s="69"/>
      <c r="W19" s="69">
        <v>0</v>
      </c>
      <c r="X19" s="69"/>
      <c r="Y19" s="69"/>
      <c r="Z19" s="69"/>
      <c r="AA19" s="70">
        <f t="shared" si="0"/>
        <v>0</v>
      </c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ht="105" customHeight="1" x14ac:dyDescent="0.2">
      <c r="A20" s="29" t="s">
        <v>107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</row>
    <row r="21" spans="1:36" ht="30" customHeight="1" x14ac:dyDescent="0.2">
      <c r="A21" s="113" t="s">
        <v>105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8"/>
      <c r="Q21" s="18"/>
      <c r="R21" s="18"/>
      <c r="S21" s="18"/>
      <c r="T21" s="68" t="s">
        <v>1</v>
      </c>
      <c r="U21" s="71" t="s">
        <v>60</v>
      </c>
      <c r="V21" s="71"/>
      <c r="W21" s="69">
        <v>0</v>
      </c>
      <c r="X21" s="69"/>
      <c r="Y21" s="69"/>
      <c r="Z21" s="69"/>
      <c r="AA21" s="70">
        <f>W21*U21</f>
        <v>0</v>
      </c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30" customHeight="1" x14ac:dyDescent="0.2">
      <c r="A22" s="113" t="s">
        <v>106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8"/>
      <c r="Q22" s="18"/>
      <c r="R22" s="18"/>
      <c r="S22" s="18"/>
      <c r="T22" s="68" t="s">
        <v>4</v>
      </c>
      <c r="U22" s="71" t="s">
        <v>61</v>
      </c>
      <c r="V22" s="71"/>
      <c r="W22" s="69">
        <v>0</v>
      </c>
      <c r="X22" s="69"/>
      <c r="Y22" s="69"/>
      <c r="Z22" s="69"/>
      <c r="AA22" s="70">
        <f t="shared" ref="AA22:AA23" si="1">W22*U22</f>
        <v>0</v>
      </c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ht="30" customHeight="1" x14ac:dyDescent="0.2">
      <c r="A23" s="113" t="s">
        <v>108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8"/>
      <c r="Q23" s="18"/>
      <c r="R23" s="18"/>
      <c r="S23" s="18"/>
      <c r="T23" s="68" t="s">
        <v>4</v>
      </c>
      <c r="U23" s="71" t="s">
        <v>62</v>
      </c>
      <c r="V23" s="71"/>
      <c r="W23" s="69">
        <v>0</v>
      </c>
      <c r="X23" s="69"/>
      <c r="Y23" s="69"/>
      <c r="Z23" s="69"/>
      <c r="AA23" s="70">
        <f t="shared" si="1"/>
        <v>0</v>
      </c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24" customHeight="1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</row>
    <row r="25" spans="1:36" ht="75.75" customHeight="1" x14ac:dyDescent="0.2">
      <c r="A25" s="55" t="s">
        <v>98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</row>
    <row r="26" spans="1:36" ht="14.25" customHeight="1" x14ac:dyDescent="0.2">
      <c r="A26" s="29" t="s">
        <v>110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</row>
    <row r="27" spans="1:36" ht="29.25" customHeight="1" x14ac:dyDescent="0.2">
      <c r="A27" s="115" t="s">
        <v>109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79" t="s">
        <v>1</v>
      </c>
      <c r="R27" s="79"/>
      <c r="S27" s="79"/>
      <c r="T27" s="79"/>
      <c r="U27" s="79" t="s">
        <v>63</v>
      </c>
      <c r="V27" s="79"/>
      <c r="W27" s="69">
        <v>0</v>
      </c>
      <c r="X27" s="69"/>
      <c r="Y27" s="69"/>
      <c r="Z27" s="69"/>
      <c r="AA27" s="70">
        <f>W27*U27</f>
        <v>0</v>
      </c>
      <c r="AB27" s="5"/>
      <c r="AC27" s="5"/>
      <c r="AD27" s="5"/>
      <c r="AE27" s="5"/>
      <c r="AF27" s="5"/>
      <c r="AG27" s="5"/>
      <c r="AH27" s="5"/>
      <c r="AI27" s="5"/>
      <c r="AJ27" s="5"/>
    </row>
    <row r="28" spans="1:36" ht="39" customHeight="1" x14ac:dyDescent="0.2">
      <c r="A28" s="116" t="s">
        <v>111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79" t="s">
        <v>4</v>
      </c>
      <c r="R28" s="91"/>
      <c r="S28" s="91"/>
      <c r="T28" s="91"/>
      <c r="U28" s="81" t="s">
        <v>64</v>
      </c>
      <c r="V28" s="81"/>
      <c r="W28" s="82">
        <v>0</v>
      </c>
      <c r="X28" s="82"/>
      <c r="Y28" s="82"/>
      <c r="Z28" s="82"/>
      <c r="AA28" s="70">
        <f>W28*U28</f>
        <v>0</v>
      </c>
      <c r="AB28" s="5"/>
      <c r="AC28" s="5"/>
      <c r="AD28" s="5"/>
      <c r="AE28" s="5"/>
      <c r="AF28" s="5"/>
      <c r="AG28" s="5"/>
      <c r="AH28" s="5"/>
      <c r="AI28" s="5"/>
      <c r="AJ28" s="5"/>
    </row>
    <row r="29" spans="1:36" ht="39" customHeight="1" x14ac:dyDescent="0.2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</row>
    <row r="30" spans="1:36" ht="30.75" customHeight="1" x14ac:dyDescent="0.2">
      <c r="A30" s="22" t="s">
        <v>65</v>
      </c>
      <c r="B30" s="22"/>
      <c r="C30" s="22"/>
      <c r="D30" s="22"/>
      <c r="E30" s="22"/>
      <c r="F30" s="22"/>
      <c r="G30" s="22"/>
      <c r="H30" s="22"/>
      <c r="I30" s="22"/>
      <c r="J30" s="22"/>
      <c r="K30" s="66">
        <f>AA28+AA27+AA23+AA21+AA22+AA19+AA18+AA17</f>
        <v>0</v>
      </c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23"/>
      <c r="AC30" s="23"/>
      <c r="AD30" s="23"/>
      <c r="AE30" s="23"/>
      <c r="AF30" s="23"/>
      <c r="AG30" s="23"/>
      <c r="AH30" s="23"/>
      <c r="AI30" s="23"/>
      <c r="AJ30" s="23"/>
    </row>
    <row r="31" spans="1:3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1:36" ht="15.75" customHeight="1" x14ac:dyDescent="0.2">
      <c r="A32" s="25"/>
      <c r="B32" s="4" t="s">
        <v>66</v>
      </c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13"/>
      <c r="AD32" s="13"/>
      <c r="AE32" s="13"/>
      <c r="AF32" s="13"/>
      <c r="AG32" s="13"/>
      <c r="AH32" s="13"/>
      <c r="AI32" s="13"/>
      <c r="AJ32" s="13"/>
    </row>
    <row r="33" spans="1:36" ht="81" customHeight="1" x14ac:dyDescent="0.2">
      <c r="A33" s="55" t="s">
        <v>97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1:36" ht="33.6" customHeight="1" x14ac:dyDescent="0.2">
      <c r="A34" s="75" t="s">
        <v>67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6">
        <v>17.2</v>
      </c>
      <c r="V34" s="76"/>
      <c r="W34" s="77">
        <v>0</v>
      </c>
      <c r="X34" s="77"/>
      <c r="Y34" s="77"/>
      <c r="Z34" s="77"/>
      <c r="AA34" s="78">
        <f>W34*U34</f>
        <v>0</v>
      </c>
      <c r="AB34" s="16"/>
      <c r="AC34" s="16"/>
      <c r="AD34" s="16"/>
      <c r="AE34" s="16"/>
      <c r="AF34" s="16"/>
      <c r="AG34" s="16"/>
      <c r="AH34" s="16"/>
      <c r="AI34" s="16"/>
      <c r="AJ34" s="16"/>
    </row>
    <row r="35" spans="1:36" ht="21" customHeight="1" x14ac:dyDescent="0.25">
      <c r="A35" s="72"/>
      <c r="B35" s="118" t="s">
        <v>112</v>
      </c>
      <c r="C35" s="118"/>
      <c r="D35" s="118"/>
      <c r="E35" s="118"/>
      <c r="F35" s="118"/>
      <c r="G35" s="118"/>
      <c r="H35" s="118"/>
      <c r="I35" s="118"/>
      <c r="J35" s="118"/>
      <c r="K35" s="118"/>
      <c r="L35" s="73">
        <f>AA34</f>
        <v>0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1:3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</row>
    <row r="37" spans="1:36" ht="23.1" customHeight="1" x14ac:dyDescent="0.2">
      <c r="A37" s="28"/>
      <c r="B37" s="4" t="s">
        <v>68</v>
      </c>
      <c r="C37" s="4"/>
      <c r="D37" s="4"/>
      <c r="E37" s="4"/>
      <c r="F37" s="4"/>
      <c r="G37" s="4"/>
      <c r="H37" s="4"/>
      <c r="I37" s="4"/>
      <c r="J37" s="4"/>
      <c r="K37" s="4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6"/>
      <c r="AD37" s="16"/>
      <c r="AE37" s="16"/>
      <c r="AF37" s="16"/>
      <c r="AG37" s="16"/>
      <c r="AH37" s="16"/>
      <c r="AI37" s="16"/>
      <c r="AJ37" s="16"/>
    </row>
    <row r="38" spans="1:36" ht="41.25" customHeight="1" x14ac:dyDescent="0.2">
      <c r="A38" s="106" t="s">
        <v>96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</row>
    <row r="39" spans="1:36" ht="36" customHeight="1" x14ac:dyDescent="0.2">
      <c r="A39" s="75" t="s">
        <v>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83">
        <v>175.5</v>
      </c>
      <c r="V39" s="83"/>
      <c r="W39" s="83">
        <v>0</v>
      </c>
      <c r="X39" s="83"/>
      <c r="Y39" s="83"/>
      <c r="Z39" s="83"/>
      <c r="AA39" s="84">
        <f>W39*U39</f>
        <v>0</v>
      </c>
      <c r="AB39" s="18"/>
      <c r="AC39" s="18"/>
      <c r="AD39" s="18"/>
      <c r="AE39" s="18"/>
      <c r="AF39" s="18"/>
      <c r="AG39" s="18"/>
      <c r="AH39" s="18"/>
      <c r="AI39" s="18"/>
      <c r="AJ39" s="18"/>
    </row>
    <row r="40" spans="1:36" ht="31.5" customHeight="1" x14ac:dyDescent="0.2">
      <c r="A40" s="29" t="s">
        <v>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</row>
    <row r="41" spans="1:36" ht="36" customHeight="1" x14ac:dyDescent="0.2">
      <c r="A41" s="74" t="s">
        <v>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69">
        <v>185.2</v>
      </c>
      <c r="V41" s="69"/>
      <c r="W41" s="69">
        <v>0</v>
      </c>
      <c r="X41" s="69"/>
      <c r="Y41" s="69"/>
      <c r="Z41" s="69"/>
      <c r="AA41" s="70">
        <f>W41*U41</f>
        <v>0</v>
      </c>
      <c r="AB41" s="85"/>
      <c r="AC41" s="85"/>
      <c r="AD41" s="85"/>
      <c r="AE41" s="85"/>
      <c r="AF41" s="85"/>
      <c r="AG41" s="85"/>
      <c r="AH41" s="85"/>
      <c r="AI41" s="85"/>
      <c r="AJ41" s="85"/>
    </row>
    <row r="42" spans="1:36" ht="48" customHeight="1" x14ac:dyDescent="0.2">
      <c r="A42" s="29" t="s">
        <v>50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</row>
    <row r="43" spans="1:36" ht="39.75" customHeight="1" x14ac:dyDescent="0.2">
      <c r="A43" s="74" t="s">
        <v>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69">
        <v>105.9</v>
      </c>
      <c r="V43" s="69"/>
      <c r="W43" s="69">
        <v>0</v>
      </c>
      <c r="X43" s="69"/>
      <c r="Y43" s="69"/>
      <c r="Z43" s="69"/>
      <c r="AA43" s="70">
        <f>W43*U43</f>
        <v>0</v>
      </c>
      <c r="AB43" s="79"/>
      <c r="AC43" s="79"/>
      <c r="AD43" s="79"/>
      <c r="AE43" s="79"/>
      <c r="AF43" s="79"/>
      <c r="AG43" s="79"/>
      <c r="AH43" s="79"/>
      <c r="AI43" s="79"/>
      <c r="AJ43" s="79"/>
    </row>
    <row r="44" spans="1:36" ht="15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1:36" ht="26.25" customHeight="1" x14ac:dyDescent="0.2">
      <c r="A45" s="9"/>
      <c r="B45" s="9"/>
      <c r="C45" s="9"/>
      <c r="D45" s="9"/>
      <c r="E45" s="31" t="s">
        <v>69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86">
        <f>AA43+AA41+AA39</f>
        <v>0</v>
      </c>
      <c r="S45" s="87"/>
      <c r="T45" s="87"/>
      <c r="U45" s="87"/>
      <c r="V45" s="87"/>
      <c r="W45" s="87"/>
      <c r="X45" s="87"/>
      <c r="Y45" s="87"/>
      <c r="Z45" s="87"/>
      <c r="AA45" s="87"/>
      <c r="AB45" s="27"/>
      <c r="AC45" s="27"/>
      <c r="AD45" s="27"/>
      <c r="AE45" s="27"/>
      <c r="AF45" s="27"/>
      <c r="AG45" s="27"/>
      <c r="AH45" s="27"/>
      <c r="AI45" s="27"/>
      <c r="AJ45" s="27"/>
    </row>
    <row r="46" spans="1:36" ht="26.2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29.25" customHeight="1" x14ac:dyDescent="0.2">
      <c r="A47" s="9"/>
      <c r="B47" s="9"/>
      <c r="C47" s="9"/>
      <c r="D47" s="9"/>
      <c r="E47" s="32" t="s">
        <v>70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84" customHeight="1" x14ac:dyDescent="0.2">
      <c r="A48" s="112" t="s">
        <v>71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</row>
    <row r="49" spans="1:36" ht="27.75" customHeight="1" x14ac:dyDescent="0.2">
      <c r="A49" s="36" t="s">
        <v>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71" t="s">
        <v>1</v>
      </c>
      <c r="U49" s="90">
        <v>7.1</v>
      </c>
      <c r="V49" s="90"/>
      <c r="W49" s="90">
        <v>0</v>
      </c>
      <c r="X49" s="90"/>
      <c r="Y49" s="90"/>
      <c r="Z49" s="89"/>
      <c r="AA49" s="89">
        <f>W49*U49</f>
        <v>0</v>
      </c>
      <c r="AB49" s="91"/>
      <c r="AC49" s="91"/>
      <c r="AD49" s="91"/>
      <c r="AE49" s="91"/>
      <c r="AF49" s="91"/>
      <c r="AG49" s="91"/>
      <c r="AH49" s="91"/>
      <c r="AI49" s="91"/>
      <c r="AJ49" s="91"/>
    </row>
    <row r="50" spans="1:36" ht="31.5" customHeight="1" x14ac:dyDescent="0.2">
      <c r="A50" s="36" t="s">
        <v>10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71" t="s">
        <v>11</v>
      </c>
      <c r="U50" s="90">
        <v>178.1</v>
      </c>
      <c r="V50" s="90"/>
      <c r="W50" s="90">
        <v>0</v>
      </c>
      <c r="X50" s="90"/>
      <c r="Y50" s="90"/>
      <c r="Z50" s="89"/>
      <c r="AA50" s="89">
        <f>W50*U50</f>
        <v>0</v>
      </c>
      <c r="AB50" s="91"/>
      <c r="AC50" s="91"/>
      <c r="AD50" s="91"/>
      <c r="AE50" s="91"/>
      <c r="AF50" s="91"/>
      <c r="AG50" s="91"/>
      <c r="AH50" s="91"/>
      <c r="AI50" s="91"/>
      <c r="AJ50" s="91"/>
    </row>
    <row r="51" spans="1:36" ht="19.5" customHeight="1" x14ac:dyDescent="0.2">
      <c r="A51" s="74" t="s">
        <v>92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92">
        <v>22.5</v>
      </c>
      <c r="V51" s="92"/>
      <c r="W51" s="92">
        <v>0</v>
      </c>
      <c r="X51" s="92"/>
      <c r="Y51" s="92"/>
      <c r="Z51" s="89"/>
      <c r="AA51" s="89">
        <f>W51*U51</f>
        <v>0</v>
      </c>
      <c r="AB51" s="91"/>
      <c r="AC51" s="91"/>
      <c r="AD51" s="91"/>
      <c r="AE51" s="91"/>
      <c r="AF51" s="91"/>
      <c r="AG51" s="91"/>
      <c r="AH51" s="91"/>
      <c r="AI51" s="91"/>
      <c r="AJ51" s="91"/>
    </row>
    <row r="52" spans="1:36" ht="28.5" customHeight="1" x14ac:dyDescent="0.2">
      <c r="A52" s="28"/>
      <c r="B52" s="11" t="s">
        <v>72</v>
      </c>
      <c r="C52" s="11"/>
      <c r="D52" s="11"/>
      <c r="E52" s="11"/>
      <c r="F52" s="11"/>
      <c r="G52" s="11"/>
      <c r="H52" s="11"/>
      <c r="I52" s="11"/>
      <c r="J52" s="11"/>
      <c r="K52" s="11"/>
      <c r="L52" s="86">
        <f>AA51+AA50+AA49</f>
        <v>0</v>
      </c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93"/>
      <c r="AC52" s="93"/>
      <c r="AD52" s="93"/>
      <c r="AE52" s="93"/>
      <c r="AF52" s="93"/>
      <c r="AG52" s="93"/>
      <c r="AH52" s="93"/>
      <c r="AI52" s="93"/>
      <c r="AJ52" s="93"/>
    </row>
    <row r="53" spans="1:36" ht="14.2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</row>
    <row r="54" spans="1:36" ht="27" customHeight="1" x14ac:dyDescent="0.2">
      <c r="A54" s="25"/>
      <c r="B54" s="33" t="s">
        <v>73</v>
      </c>
      <c r="C54" s="22"/>
      <c r="D54" s="22"/>
      <c r="E54" s="22"/>
      <c r="F54" s="22"/>
      <c r="G54" s="22"/>
      <c r="H54" s="22"/>
      <c r="I54" s="22"/>
      <c r="J54" s="22"/>
      <c r="K54" s="22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313.5" customHeight="1" x14ac:dyDescent="0.2">
      <c r="A55" s="111" t="s">
        <v>95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</row>
    <row r="56" spans="1:36" ht="1.5" hidden="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6" ht="33" customHeight="1" x14ac:dyDescent="0.2">
      <c r="A57" s="55" t="s">
        <v>94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</row>
    <row r="58" spans="1:36" ht="31.5" customHeight="1" x14ac:dyDescent="0.2">
      <c r="A58" s="55" t="s">
        <v>93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</row>
    <row r="59" spans="1:36" ht="35.25" customHeight="1" x14ac:dyDescent="0.2">
      <c r="A59" s="74" t="s">
        <v>74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90">
        <v>1</v>
      </c>
      <c r="V59" s="90"/>
      <c r="W59" s="90">
        <v>0</v>
      </c>
      <c r="X59" s="90"/>
      <c r="Y59" s="90"/>
      <c r="Z59" s="90"/>
      <c r="AA59" s="89">
        <f>W59*U59</f>
        <v>0</v>
      </c>
      <c r="AB59" s="91"/>
      <c r="AC59" s="91"/>
      <c r="AD59" s="91"/>
      <c r="AE59" s="91"/>
      <c r="AF59" s="91"/>
      <c r="AG59" s="91"/>
      <c r="AH59" s="91"/>
      <c r="AI59" s="91"/>
      <c r="AJ59" s="91"/>
    </row>
    <row r="60" spans="1:36" ht="35.25" customHeight="1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</row>
    <row r="61" spans="1:36" ht="37.5" customHeight="1" x14ac:dyDescent="0.2">
      <c r="A61" s="29" t="s">
        <v>75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ht="28.5" customHeight="1" x14ac:dyDescent="0.2">
      <c r="A62" s="74" t="s">
        <v>74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90">
        <v>7</v>
      </c>
      <c r="V62" s="90"/>
      <c r="W62" s="90">
        <v>0</v>
      </c>
      <c r="X62" s="90"/>
      <c r="Y62" s="90"/>
      <c r="Z62" s="90"/>
      <c r="AA62" s="89">
        <f>W62*U62</f>
        <v>0</v>
      </c>
      <c r="AB62" s="91"/>
      <c r="AC62" s="91"/>
      <c r="AD62" s="91"/>
      <c r="AE62" s="91"/>
      <c r="AF62" s="91"/>
      <c r="AG62" s="91"/>
      <c r="AH62" s="91"/>
      <c r="AI62" s="91"/>
      <c r="AJ62" s="91"/>
    </row>
    <row r="63" spans="1:36" ht="28.5" customHeight="1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</row>
    <row r="64" spans="1:36" ht="26.25" customHeight="1" x14ac:dyDescent="0.2">
      <c r="A64" s="45" t="s">
        <v>76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1:36" ht="36.75" customHeight="1" x14ac:dyDescent="0.2">
      <c r="A65" s="74" t="s">
        <v>12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92">
        <v>380</v>
      </c>
      <c r="V65" s="92"/>
      <c r="W65" s="92">
        <v>0</v>
      </c>
      <c r="X65" s="92"/>
      <c r="Y65" s="92"/>
      <c r="Z65" s="92"/>
      <c r="AA65" s="89">
        <f>W65*U65</f>
        <v>0</v>
      </c>
      <c r="AB65" s="91"/>
      <c r="AC65" s="91"/>
      <c r="AD65" s="91"/>
      <c r="AE65" s="91"/>
      <c r="AF65" s="91"/>
      <c r="AG65" s="91"/>
      <c r="AH65" s="91"/>
      <c r="AI65" s="91"/>
      <c r="AJ65" s="91"/>
    </row>
    <row r="66" spans="1:36" ht="21.75" customHeight="1" x14ac:dyDescent="0.2">
      <c r="A66" s="26"/>
      <c r="B66" s="11" t="s">
        <v>77</v>
      </c>
      <c r="C66" s="11"/>
      <c r="D66" s="11"/>
      <c r="E66" s="11"/>
      <c r="F66" s="11"/>
      <c r="G66" s="11"/>
      <c r="H66" s="11"/>
      <c r="I66" s="11"/>
      <c r="J66" s="11"/>
      <c r="K66" s="11"/>
      <c r="L66" s="86">
        <f>AA65+AA62+AA59</f>
        <v>0</v>
      </c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93"/>
      <c r="AC66" s="93"/>
      <c r="AD66" s="93"/>
      <c r="AE66" s="93"/>
      <c r="AF66" s="93"/>
      <c r="AG66" s="93"/>
      <c r="AH66" s="93"/>
      <c r="AI66" s="93"/>
      <c r="AJ66" s="93"/>
    </row>
    <row r="67" spans="1:36" ht="21.7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 ht="26.45" customHeight="1" x14ac:dyDescent="0.2">
      <c r="A68" s="37" t="s">
        <v>78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16"/>
      <c r="AC68" s="16"/>
      <c r="AD68" s="16"/>
      <c r="AE68" s="16"/>
      <c r="AF68" s="16"/>
      <c r="AG68" s="16"/>
      <c r="AH68" s="16"/>
      <c r="AI68" s="16"/>
      <c r="AJ68" s="16"/>
    </row>
    <row r="69" spans="1:36" ht="33" customHeight="1" x14ac:dyDescent="0.2">
      <c r="A69" s="38" t="s">
        <v>79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95">
        <f>K30</f>
        <v>0</v>
      </c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16"/>
      <c r="AC69" s="16"/>
      <c r="AD69" s="16"/>
      <c r="AE69" s="16"/>
      <c r="AF69" s="16"/>
      <c r="AG69" s="16"/>
      <c r="AH69" s="16"/>
      <c r="AI69" s="16"/>
      <c r="AJ69" s="16"/>
    </row>
    <row r="70" spans="1:36" ht="36" customHeight="1" x14ac:dyDescent="0.2">
      <c r="A70" s="38" t="s">
        <v>80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95">
        <f>L35</f>
        <v>0</v>
      </c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16"/>
      <c r="AC70" s="16"/>
      <c r="AD70" s="16"/>
      <c r="AE70" s="16"/>
      <c r="AF70" s="16"/>
      <c r="AG70" s="16"/>
      <c r="AH70" s="16"/>
      <c r="AI70" s="16"/>
      <c r="AJ70" s="16"/>
    </row>
    <row r="71" spans="1:36" ht="32.1" customHeight="1" x14ac:dyDescent="0.2">
      <c r="A71" s="38" t="s">
        <v>81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95">
        <f>R45</f>
        <v>0</v>
      </c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16"/>
      <c r="AC71" s="16"/>
      <c r="AD71" s="16"/>
      <c r="AE71" s="16"/>
      <c r="AF71" s="16"/>
      <c r="AG71" s="16"/>
      <c r="AH71" s="16"/>
      <c r="AI71" s="16"/>
      <c r="AJ71" s="16"/>
    </row>
    <row r="72" spans="1:36" ht="29.1" customHeight="1" x14ac:dyDescent="0.2">
      <c r="A72" s="39" t="s">
        <v>82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64">
        <f>L52</f>
        <v>0</v>
      </c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16"/>
      <c r="AC72" s="16"/>
      <c r="AD72" s="16"/>
      <c r="AE72" s="16"/>
      <c r="AF72" s="16"/>
      <c r="AG72" s="16"/>
      <c r="AH72" s="16"/>
      <c r="AI72" s="16"/>
      <c r="AJ72" s="16"/>
    </row>
    <row r="73" spans="1:36" ht="21.75" customHeight="1" x14ac:dyDescent="0.2">
      <c r="A73" s="40" t="s">
        <v>83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96">
        <f>L66</f>
        <v>0</v>
      </c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24"/>
      <c r="AC73" s="24"/>
      <c r="AD73" s="24"/>
      <c r="AE73" s="24"/>
      <c r="AF73" s="24"/>
      <c r="AG73" s="24"/>
      <c r="AH73" s="24"/>
      <c r="AI73" s="24"/>
      <c r="AJ73" s="24"/>
    </row>
    <row r="74" spans="1:36" ht="29.25" customHeight="1" x14ac:dyDescent="0.2">
      <c r="A74" s="42" t="s">
        <v>56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66">
        <f>N69+N70+N71+N72+N73</f>
        <v>0</v>
      </c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6" ht="69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spans="1:36" ht="27" customHeight="1" x14ac:dyDescent="0.25">
      <c r="A76" s="43" t="s">
        <v>84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</row>
    <row r="77" spans="1:36" ht="99.75" customHeight="1" x14ac:dyDescent="0.2">
      <c r="A77" s="29" t="s">
        <v>85</v>
      </c>
      <c r="B77" s="29"/>
      <c r="C77" s="29"/>
      <c r="D77" s="29"/>
      <c r="E77" s="29"/>
      <c r="F77" s="29"/>
      <c r="G77" s="29"/>
      <c r="H77" s="29"/>
      <c r="I77" s="29"/>
      <c r="J77" s="29"/>
      <c r="K77" s="74" t="s">
        <v>13</v>
      </c>
      <c r="L77" s="74"/>
      <c r="M77" s="74"/>
      <c r="N77" s="74"/>
      <c r="O77" s="74"/>
      <c r="P77" s="74"/>
      <c r="Q77" s="74"/>
      <c r="R77" s="74"/>
      <c r="S77" s="74"/>
      <c r="T77" s="71"/>
      <c r="U77" s="69">
        <v>1</v>
      </c>
      <c r="V77" s="69"/>
      <c r="W77" s="69">
        <v>0</v>
      </c>
      <c r="X77" s="69"/>
      <c r="Y77" s="69"/>
      <c r="Z77" s="70"/>
      <c r="AA77" s="70">
        <f>W77*U77</f>
        <v>0</v>
      </c>
      <c r="AB77" s="69"/>
      <c r="AC77" s="69"/>
      <c r="AD77" s="69"/>
      <c r="AE77" s="69"/>
      <c r="AF77" s="69"/>
      <c r="AG77" s="69"/>
      <c r="AH77" s="69"/>
      <c r="AI77" s="69"/>
      <c r="AJ77" s="69"/>
    </row>
    <row r="78" spans="1:36" ht="164.25" customHeight="1" x14ac:dyDescent="0.2">
      <c r="A78" s="29" t="s">
        <v>100</v>
      </c>
      <c r="B78" s="21"/>
      <c r="C78" s="21"/>
      <c r="D78" s="21"/>
      <c r="E78" s="21"/>
      <c r="F78" s="21"/>
      <c r="G78" s="21"/>
      <c r="H78" s="21"/>
      <c r="I78" s="21"/>
      <c r="J78" s="21"/>
      <c r="K78" s="74" t="s">
        <v>5</v>
      </c>
      <c r="L78" s="74"/>
      <c r="M78" s="74"/>
      <c r="N78" s="74"/>
      <c r="O78" s="74"/>
      <c r="P78" s="74"/>
      <c r="Q78" s="74"/>
      <c r="R78" s="74"/>
      <c r="S78" s="74"/>
      <c r="T78" s="71"/>
      <c r="U78" s="69">
        <v>1</v>
      </c>
      <c r="V78" s="69"/>
      <c r="W78" s="69">
        <v>0</v>
      </c>
      <c r="X78" s="69"/>
      <c r="Y78" s="69"/>
      <c r="Z78" s="70"/>
      <c r="AA78" s="70">
        <f>W78*U78</f>
        <v>0</v>
      </c>
      <c r="AB78" s="69"/>
      <c r="AC78" s="69"/>
      <c r="AD78" s="69"/>
      <c r="AE78" s="69"/>
      <c r="AF78" s="69"/>
      <c r="AG78" s="69"/>
      <c r="AH78" s="69"/>
      <c r="AI78" s="69"/>
      <c r="AJ78" s="69"/>
    </row>
    <row r="79" spans="1:36" ht="126" customHeight="1" x14ac:dyDescent="0.2">
      <c r="A79" s="29" t="s">
        <v>15</v>
      </c>
      <c r="B79" s="29"/>
      <c r="C79" s="29"/>
      <c r="D79" s="29"/>
      <c r="E79" s="29"/>
      <c r="F79" s="29"/>
      <c r="G79" s="29"/>
      <c r="H79" s="29"/>
      <c r="I79" s="29"/>
      <c r="J79" s="29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</row>
    <row r="80" spans="1:36" ht="26.25" customHeight="1" x14ac:dyDescent="0.2">
      <c r="A80" s="30" t="s">
        <v>14</v>
      </c>
      <c r="B80" s="30"/>
      <c r="C80" s="30"/>
      <c r="D80" s="30"/>
      <c r="E80" s="30"/>
      <c r="F80" s="30"/>
      <c r="G80" s="30"/>
      <c r="H80" s="30"/>
      <c r="I80" s="30"/>
      <c r="J80" s="30"/>
      <c r="K80" s="80" t="s">
        <v>5</v>
      </c>
      <c r="L80" s="80"/>
      <c r="M80" s="80"/>
      <c r="N80" s="80"/>
      <c r="O80" s="80"/>
      <c r="P80" s="80"/>
      <c r="Q80" s="80"/>
      <c r="R80" s="80"/>
      <c r="S80" s="80"/>
      <c r="T80" s="97"/>
      <c r="U80" s="69">
        <v>1</v>
      </c>
      <c r="V80" s="69"/>
      <c r="W80" s="69">
        <v>0</v>
      </c>
      <c r="X80" s="69"/>
      <c r="Y80" s="69"/>
      <c r="Z80" s="69"/>
      <c r="AA80" s="88">
        <f>W80*U80</f>
        <v>0</v>
      </c>
      <c r="AB80" s="91"/>
      <c r="AC80" s="91"/>
      <c r="AD80" s="91"/>
      <c r="AE80" s="91"/>
      <c r="AF80" s="91"/>
      <c r="AG80" s="91"/>
      <c r="AH80" s="91"/>
      <c r="AI80" s="91"/>
      <c r="AJ80" s="91"/>
    </row>
    <row r="81" spans="1:36" ht="75" customHeight="1" x14ac:dyDescent="0.2">
      <c r="A81" s="29" t="s">
        <v>86</v>
      </c>
      <c r="B81" s="29"/>
      <c r="C81" s="29"/>
      <c r="D81" s="29"/>
      <c r="E81" s="29"/>
      <c r="F81" s="29"/>
      <c r="G81" s="29"/>
      <c r="H81" s="29"/>
      <c r="I81" s="29"/>
      <c r="J81" s="29"/>
      <c r="K81" s="74" t="s">
        <v>13</v>
      </c>
      <c r="L81" s="74"/>
      <c r="M81" s="74"/>
      <c r="N81" s="74"/>
      <c r="O81" s="74"/>
      <c r="P81" s="74"/>
      <c r="Q81" s="74"/>
      <c r="R81" s="74"/>
      <c r="S81" s="74"/>
      <c r="T81" s="71"/>
      <c r="U81" s="69">
        <v>1</v>
      </c>
      <c r="V81" s="69"/>
      <c r="W81" s="69">
        <v>0</v>
      </c>
      <c r="X81" s="69"/>
      <c r="Y81" s="69"/>
      <c r="Z81" s="69"/>
      <c r="AA81" s="88">
        <f>W81*U81</f>
        <v>0</v>
      </c>
      <c r="AB81" s="91"/>
      <c r="AC81" s="91"/>
      <c r="AD81" s="91"/>
      <c r="AE81" s="91"/>
      <c r="AF81" s="91"/>
      <c r="AG81" s="91"/>
      <c r="AH81" s="91"/>
      <c r="AI81" s="91"/>
      <c r="AJ81" s="91"/>
    </row>
    <row r="82" spans="1:36" ht="73.5" customHeight="1" x14ac:dyDescent="0.2">
      <c r="A82" s="29" t="s">
        <v>87</v>
      </c>
      <c r="B82" s="29"/>
      <c r="C82" s="29"/>
      <c r="D82" s="29"/>
      <c r="E82" s="29"/>
      <c r="F82" s="29"/>
      <c r="G82" s="29"/>
      <c r="H82" s="29"/>
      <c r="I82" s="29"/>
      <c r="J82" s="29"/>
      <c r="K82" s="74" t="s">
        <v>13</v>
      </c>
      <c r="L82" s="74"/>
      <c r="M82" s="74"/>
      <c r="N82" s="74"/>
      <c r="O82" s="74"/>
      <c r="P82" s="74"/>
      <c r="Q82" s="74"/>
      <c r="R82" s="74"/>
      <c r="S82" s="74"/>
      <c r="T82" s="71"/>
      <c r="U82" s="69">
        <v>1</v>
      </c>
      <c r="V82" s="69"/>
      <c r="W82" s="69">
        <v>0</v>
      </c>
      <c r="X82" s="69"/>
      <c r="Y82" s="69"/>
      <c r="Z82" s="69"/>
      <c r="AA82" s="88">
        <f t="shared" ref="AA82:AA83" si="2">W82*U82</f>
        <v>0</v>
      </c>
      <c r="AB82" s="91"/>
      <c r="AC82" s="91"/>
      <c r="AD82" s="91"/>
      <c r="AE82" s="91"/>
      <c r="AF82" s="91"/>
      <c r="AG82" s="91"/>
      <c r="AH82" s="91"/>
      <c r="AI82" s="91"/>
      <c r="AJ82" s="91"/>
    </row>
    <row r="83" spans="1:36" ht="98.25" customHeight="1" x14ac:dyDescent="0.2">
      <c r="A83" s="44" t="s">
        <v>88</v>
      </c>
      <c r="B83" s="44"/>
      <c r="C83" s="44"/>
      <c r="D83" s="44"/>
      <c r="E83" s="44"/>
      <c r="F83" s="44"/>
      <c r="G83" s="44"/>
      <c r="H83" s="44"/>
      <c r="I83" s="44"/>
      <c r="J83" s="44"/>
      <c r="K83" s="74" t="s">
        <v>13</v>
      </c>
      <c r="L83" s="74"/>
      <c r="M83" s="74"/>
      <c r="N83" s="74"/>
      <c r="O83" s="74"/>
      <c r="P83" s="74"/>
      <c r="Q83" s="74"/>
      <c r="R83" s="74"/>
      <c r="S83" s="74"/>
      <c r="T83" s="71"/>
      <c r="U83" s="69">
        <v>1</v>
      </c>
      <c r="V83" s="69"/>
      <c r="W83" s="69">
        <v>0</v>
      </c>
      <c r="X83" s="69"/>
      <c r="Y83" s="69"/>
      <c r="Z83" s="69"/>
      <c r="AA83" s="88">
        <f t="shared" si="2"/>
        <v>0</v>
      </c>
      <c r="AB83" s="91"/>
      <c r="AC83" s="91"/>
      <c r="AD83" s="91"/>
      <c r="AE83" s="91"/>
      <c r="AF83" s="91"/>
      <c r="AG83" s="91"/>
      <c r="AH83" s="91"/>
      <c r="AI83" s="91"/>
      <c r="AJ83" s="91"/>
    </row>
    <row r="84" spans="1:36" ht="37.5" customHeight="1" x14ac:dyDescent="0.2">
      <c r="A84" s="45" t="s">
        <v>89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98">
        <f>AA83+AA82+AA81+AA80+AA78+AA77</f>
        <v>0</v>
      </c>
      <c r="AB84" s="16"/>
      <c r="AC84" s="16"/>
      <c r="AD84" s="16"/>
      <c r="AE84" s="16"/>
      <c r="AF84" s="16"/>
      <c r="AG84" s="16"/>
      <c r="AH84" s="16"/>
      <c r="AI84" s="16"/>
      <c r="AJ84" s="16"/>
    </row>
    <row r="85" spans="1:36" ht="0.95" customHeight="1" x14ac:dyDescent="0.2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</row>
    <row r="86" spans="1:36" ht="25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</row>
    <row r="87" spans="1:36" ht="23.25" customHeight="1" x14ac:dyDescent="0.2">
      <c r="A87" s="47" t="s">
        <v>16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</row>
    <row r="88" spans="1:36" ht="21.75" customHeight="1" x14ac:dyDescent="0.2">
      <c r="A88" s="48" t="s">
        <v>90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99">
        <f>AA84</f>
        <v>0</v>
      </c>
      <c r="AB88" s="23"/>
      <c r="AC88" s="23"/>
      <c r="AD88" s="23"/>
      <c r="AE88" s="23"/>
      <c r="AF88" s="23"/>
      <c r="AG88" s="23"/>
      <c r="AH88" s="23"/>
      <c r="AI88" s="23"/>
      <c r="AJ88" s="23"/>
    </row>
    <row r="89" spans="1:36" ht="17.25" customHeight="1" x14ac:dyDescent="0.2">
      <c r="A89" s="50" t="s">
        <v>91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100">
        <f>AA88</f>
        <v>0</v>
      </c>
      <c r="AB89" s="23"/>
      <c r="AC89" s="23"/>
      <c r="AD89" s="23"/>
      <c r="AE89" s="23"/>
      <c r="AF89" s="23"/>
      <c r="AG89" s="23"/>
      <c r="AH89" s="23"/>
      <c r="AI89" s="23"/>
      <c r="AJ89" s="23"/>
    </row>
    <row r="90" spans="1:36" ht="1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46"/>
    </row>
    <row r="91" spans="1:36" ht="11.2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</row>
    <row r="92" spans="1:36" ht="23.25" customHeight="1" x14ac:dyDescent="0.2">
      <c r="A92" s="52" t="s">
        <v>40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</row>
    <row r="93" spans="1:36" ht="14.2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</row>
    <row r="94" spans="1:36" ht="20.25" customHeight="1" x14ac:dyDescent="0.2">
      <c r="A94" s="54" t="s">
        <v>17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</row>
    <row r="95" spans="1:36" ht="9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</row>
    <row r="96" spans="1:36" ht="30" customHeight="1" x14ac:dyDescent="0.2">
      <c r="A96" s="55" t="s">
        <v>18</v>
      </c>
      <c r="B96" s="55"/>
      <c r="C96" s="55"/>
      <c r="D96" s="55"/>
      <c r="E96" s="55"/>
      <c r="F96" s="55"/>
      <c r="G96" s="55"/>
      <c r="H96" s="55"/>
      <c r="I96" s="55"/>
      <c r="J96" s="55"/>
      <c r="K96" s="101" t="s">
        <v>19</v>
      </c>
      <c r="L96" s="101"/>
      <c r="M96" s="101"/>
      <c r="N96" s="101"/>
      <c r="O96" s="101"/>
      <c r="P96" s="101"/>
      <c r="Q96" s="101"/>
      <c r="R96" s="101"/>
      <c r="S96" s="101"/>
      <c r="T96" s="102"/>
      <c r="U96" s="101">
        <v>8</v>
      </c>
      <c r="V96" s="101"/>
      <c r="W96" s="103">
        <v>0</v>
      </c>
      <c r="X96" s="103"/>
      <c r="Y96" s="103"/>
      <c r="Z96" s="103"/>
      <c r="AA96" s="104">
        <f>W96</f>
        <v>0</v>
      </c>
      <c r="AB96" s="101"/>
      <c r="AC96" s="101"/>
      <c r="AD96" s="101"/>
      <c r="AE96" s="101"/>
      <c r="AF96" s="101"/>
      <c r="AG96" s="101"/>
      <c r="AH96" s="101"/>
      <c r="AI96" s="101"/>
      <c r="AJ96" s="101"/>
    </row>
    <row r="97" spans="1:36" ht="30" customHeight="1" x14ac:dyDescent="0.2">
      <c r="A97" s="55" t="s">
        <v>20</v>
      </c>
      <c r="B97" s="55"/>
      <c r="C97" s="55"/>
      <c r="D97" s="55"/>
      <c r="E97" s="55"/>
      <c r="F97" s="55"/>
      <c r="G97" s="55"/>
      <c r="H97" s="55"/>
      <c r="I97" s="55"/>
      <c r="J97" s="55"/>
      <c r="K97" s="101" t="s">
        <v>5</v>
      </c>
      <c r="L97" s="101"/>
      <c r="M97" s="101"/>
      <c r="N97" s="101"/>
      <c r="O97" s="101"/>
      <c r="P97" s="101"/>
      <c r="Q97" s="101"/>
      <c r="R97" s="101"/>
      <c r="S97" s="101"/>
      <c r="T97" s="102"/>
      <c r="U97" s="101">
        <v>10</v>
      </c>
      <c r="V97" s="101"/>
      <c r="W97" s="103">
        <v>0</v>
      </c>
      <c r="X97" s="103"/>
      <c r="Y97" s="103"/>
      <c r="Z97" s="103"/>
      <c r="AA97" s="104">
        <f>W97</f>
        <v>0</v>
      </c>
      <c r="AB97" s="101"/>
      <c r="AC97" s="101"/>
      <c r="AD97" s="101"/>
      <c r="AE97" s="101"/>
      <c r="AF97" s="101"/>
      <c r="AG97" s="101"/>
      <c r="AH97" s="101"/>
      <c r="AI97" s="101"/>
      <c r="AJ97" s="101"/>
    </row>
    <row r="98" spans="1:36" ht="30" customHeight="1" x14ac:dyDescent="0.2">
      <c r="A98" s="55" t="s">
        <v>22</v>
      </c>
      <c r="B98" s="55"/>
      <c r="C98" s="55"/>
      <c r="D98" s="55"/>
      <c r="E98" s="55"/>
      <c r="F98" s="55"/>
      <c r="G98" s="55"/>
      <c r="H98" s="55"/>
      <c r="I98" s="55"/>
      <c r="J98" s="55"/>
      <c r="K98" s="101" t="s">
        <v>5</v>
      </c>
      <c r="L98" s="101"/>
      <c r="M98" s="101"/>
      <c r="N98" s="101"/>
      <c r="O98" s="101"/>
      <c r="P98" s="101"/>
      <c r="Q98" s="101"/>
      <c r="R98" s="101"/>
      <c r="S98" s="101"/>
      <c r="T98" s="102"/>
      <c r="U98" s="101">
        <v>9</v>
      </c>
      <c r="V98" s="101"/>
      <c r="W98" s="103">
        <v>0</v>
      </c>
      <c r="X98" s="103"/>
      <c r="Y98" s="103"/>
      <c r="Z98" s="103"/>
      <c r="AA98" s="104">
        <f>W98</f>
        <v>0</v>
      </c>
      <c r="AB98" s="101"/>
      <c r="AC98" s="101"/>
      <c r="AD98" s="101"/>
      <c r="AE98" s="101"/>
      <c r="AF98" s="101"/>
      <c r="AG98" s="101"/>
      <c r="AH98" s="101"/>
      <c r="AI98" s="101"/>
      <c r="AJ98" s="101"/>
    </row>
    <row r="99" spans="1:36" ht="30" customHeight="1" x14ac:dyDescent="0.2">
      <c r="A99" s="55" t="s">
        <v>21</v>
      </c>
      <c r="B99" s="55"/>
      <c r="C99" s="55"/>
      <c r="D99" s="55"/>
      <c r="E99" s="55"/>
      <c r="F99" s="55"/>
      <c r="G99" s="55"/>
      <c r="H99" s="55"/>
      <c r="I99" s="55"/>
      <c r="J99" s="55"/>
      <c r="K99" s="101" t="s">
        <v>5</v>
      </c>
      <c r="L99" s="101"/>
      <c r="M99" s="101"/>
      <c r="N99" s="101"/>
      <c r="O99" s="101"/>
      <c r="P99" s="101"/>
      <c r="Q99" s="101"/>
      <c r="R99" s="101"/>
      <c r="S99" s="101"/>
      <c r="T99" s="102"/>
      <c r="U99" s="101">
        <v>4</v>
      </c>
      <c r="V99" s="101"/>
      <c r="W99" s="103">
        <v>0</v>
      </c>
      <c r="X99" s="103"/>
      <c r="Y99" s="103"/>
      <c r="Z99" s="103"/>
      <c r="AA99" s="104">
        <f t="shared" ref="AA99:AA102" si="3">W99</f>
        <v>0</v>
      </c>
      <c r="AB99" s="101"/>
      <c r="AC99" s="101"/>
      <c r="AD99" s="101"/>
      <c r="AE99" s="101"/>
      <c r="AF99" s="101"/>
      <c r="AG99" s="101"/>
      <c r="AH99" s="101"/>
      <c r="AI99" s="101"/>
      <c r="AJ99" s="101"/>
    </row>
    <row r="100" spans="1:36" ht="30" customHeight="1" x14ac:dyDescent="0.2">
      <c r="A100" s="55" t="s">
        <v>23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101" t="s">
        <v>5</v>
      </c>
      <c r="L100" s="101"/>
      <c r="M100" s="101"/>
      <c r="N100" s="101"/>
      <c r="O100" s="101"/>
      <c r="P100" s="101"/>
      <c r="Q100" s="101"/>
      <c r="R100" s="101"/>
      <c r="S100" s="101"/>
      <c r="T100" s="102"/>
      <c r="U100" s="101">
        <v>4</v>
      </c>
      <c r="V100" s="101"/>
      <c r="W100" s="103">
        <v>0</v>
      </c>
      <c r="X100" s="103"/>
      <c r="Y100" s="103"/>
      <c r="Z100" s="103"/>
      <c r="AA100" s="104">
        <f t="shared" si="3"/>
        <v>0</v>
      </c>
      <c r="AB100" s="101"/>
      <c r="AC100" s="101"/>
      <c r="AD100" s="101"/>
      <c r="AE100" s="101"/>
      <c r="AF100" s="101"/>
      <c r="AG100" s="101"/>
      <c r="AH100" s="101"/>
      <c r="AI100" s="101"/>
      <c r="AJ100" s="101"/>
    </row>
    <row r="101" spans="1:36" ht="30" customHeight="1" x14ac:dyDescent="0.2">
      <c r="A101" s="55" t="s">
        <v>24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101" t="s">
        <v>5</v>
      </c>
      <c r="L101" s="101"/>
      <c r="M101" s="101"/>
      <c r="N101" s="101"/>
      <c r="O101" s="101"/>
      <c r="P101" s="101"/>
      <c r="Q101" s="101"/>
      <c r="R101" s="101"/>
      <c r="S101" s="101"/>
      <c r="T101" s="102"/>
      <c r="U101" s="101">
        <v>6</v>
      </c>
      <c r="V101" s="101"/>
      <c r="W101" s="103">
        <v>0</v>
      </c>
      <c r="X101" s="103"/>
      <c r="Y101" s="103"/>
      <c r="Z101" s="103"/>
      <c r="AA101" s="104">
        <f t="shared" si="3"/>
        <v>0</v>
      </c>
      <c r="AB101" s="101"/>
      <c r="AC101" s="101"/>
      <c r="AD101" s="101"/>
      <c r="AE101" s="101"/>
      <c r="AF101" s="101"/>
      <c r="AG101" s="101"/>
      <c r="AH101" s="101"/>
      <c r="AI101" s="101"/>
      <c r="AJ101" s="101"/>
    </row>
    <row r="102" spans="1:36" ht="30" customHeight="1" x14ac:dyDescent="0.2">
      <c r="A102" s="55" t="s">
        <v>25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101" t="s">
        <v>5</v>
      </c>
      <c r="L102" s="101"/>
      <c r="M102" s="101"/>
      <c r="N102" s="101"/>
      <c r="O102" s="101"/>
      <c r="P102" s="101"/>
      <c r="Q102" s="101"/>
      <c r="R102" s="101"/>
      <c r="S102" s="101"/>
      <c r="T102" s="102"/>
      <c r="U102" s="101">
        <v>10</v>
      </c>
      <c r="V102" s="101"/>
      <c r="W102" s="103">
        <v>0</v>
      </c>
      <c r="X102" s="103"/>
      <c r="Y102" s="103"/>
      <c r="Z102" s="103"/>
      <c r="AA102" s="104">
        <f t="shared" si="3"/>
        <v>0</v>
      </c>
      <c r="AB102" s="101"/>
      <c r="AC102" s="101"/>
      <c r="AD102" s="101"/>
      <c r="AE102" s="101"/>
      <c r="AF102" s="101"/>
      <c r="AG102" s="101"/>
      <c r="AH102" s="101"/>
      <c r="AI102" s="101"/>
      <c r="AJ102" s="101"/>
    </row>
    <row r="103" spans="1:36" ht="30" customHeight="1" x14ac:dyDescent="0.2">
      <c r="A103" s="56" t="s">
        <v>26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101" t="s">
        <v>5</v>
      </c>
      <c r="L103" s="101"/>
      <c r="M103" s="101"/>
      <c r="N103" s="101"/>
      <c r="O103" s="101"/>
      <c r="P103" s="101"/>
      <c r="Q103" s="101"/>
      <c r="R103" s="101"/>
      <c r="S103" s="101"/>
      <c r="T103" s="102"/>
      <c r="U103" s="101">
        <v>4</v>
      </c>
      <c r="V103" s="101"/>
      <c r="W103" s="103">
        <v>0</v>
      </c>
      <c r="X103" s="103"/>
      <c r="Y103" s="103"/>
      <c r="Z103" s="103"/>
      <c r="AA103" s="104">
        <f t="shared" ref="AA103:AA107" si="4">W103</f>
        <v>0</v>
      </c>
      <c r="AB103" s="101"/>
      <c r="AC103" s="101"/>
      <c r="AD103" s="101"/>
      <c r="AE103" s="101"/>
      <c r="AF103" s="101"/>
      <c r="AG103" s="101"/>
      <c r="AH103" s="101"/>
      <c r="AI103" s="101"/>
      <c r="AJ103" s="101"/>
    </row>
    <row r="104" spans="1:36" ht="30" customHeight="1" x14ac:dyDescent="0.2">
      <c r="A104" s="56" t="s">
        <v>27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101" t="s">
        <v>5</v>
      </c>
      <c r="L104" s="101"/>
      <c r="M104" s="101"/>
      <c r="N104" s="101"/>
      <c r="O104" s="101"/>
      <c r="P104" s="101"/>
      <c r="Q104" s="101"/>
      <c r="R104" s="101"/>
      <c r="S104" s="101"/>
      <c r="T104" s="102"/>
      <c r="U104" s="101">
        <v>4</v>
      </c>
      <c r="V104" s="101"/>
      <c r="W104" s="103">
        <v>0</v>
      </c>
      <c r="X104" s="103"/>
      <c r="Y104" s="103"/>
      <c r="Z104" s="103"/>
      <c r="AA104" s="104">
        <f t="shared" si="4"/>
        <v>0</v>
      </c>
      <c r="AB104" s="101"/>
      <c r="AC104" s="101"/>
      <c r="AD104" s="101"/>
      <c r="AE104" s="101"/>
      <c r="AF104" s="101"/>
      <c r="AG104" s="101"/>
      <c r="AH104" s="101"/>
      <c r="AI104" s="101"/>
      <c r="AJ104" s="101"/>
    </row>
    <row r="105" spans="1:36" ht="30" customHeight="1" x14ac:dyDescent="0.2">
      <c r="A105" s="56" t="s">
        <v>28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101" t="s">
        <v>5</v>
      </c>
      <c r="L105" s="101"/>
      <c r="M105" s="101"/>
      <c r="N105" s="101"/>
      <c r="O105" s="101"/>
      <c r="P105" s="101"/>
      <c r="Q105" s="101"/>
      <c r="R105" s="101"/>
      <c r="S105" s="101"/>
      <c r="T105" s="102"/>
      <c r="U105" s="101">
        <v>13</v>
      </c>
      <c r="V105" s="101"/>
      <c r="W105" s="103">
        <v>0</v>
      </c>
      <c r="X105" s="103"/>
      <c r="Y105" s="103"/>
      <c r="Z105" s="103"/>
      <c r="AA105" s="104">
        <f t="shared" si="4"/>
        <v>0</v>
      </c>
      <c r="AB105" s="101"/>
      <c r="AC105" s="101"/>
      <c r="AD105" s="101"/>
      <c r="AE105" s="101"/>
      <c r="AF105" s="101"/>
      <c r="AG105" s="101"/>
      <c r="AH105" s="101"/>
      <c r="AI105" s="101"/>
      <c r="AJ105" s="101"/>
    </row>
    <row r="106" spans="1:36" ht="30" customHeight="1" x14ac:dyDescent="0.2">
      <c r="A106" s="56" t="s">
        <v>30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101" t="s">
        <v>5</v>
      </c>
      <c r="L106" s="101"/>
      <c r="M106" s="101"/>
      <c r="N106" s="101"/>
      <c r="O106" s="101"/>
      <c r="P106" s="101"/>
      <c r="Q106" s="101"/>
      <c r="R106" s="101"/>
      <c r="S106" s="101"/>
      <c r="T106" s="102"/>
      <c r="U106" s="101">
        <v>4</v>
      </c>
      <c r="V106" s="101"/>
      <c r="W106" s="103">
        <v>0</v>
      </c>
      <c r="X106" s="103"/>
      <c r="Y106" s="103"/>
      <c r="Z106" s="103"/>
      <c r="AA106" s="104">
        <f t="shared" si="4"/>
        <v>0</v>
      </c>
      <c r="AB106" s="101"/>
      <c r="AC106" s="101"/>
      <c r="AD106" s="101"/>
      <c r="AE106" s="101"/>
      <c r="AF106" s="101"/>
      <c r="AG106" s="101"/>
      <c r="AH106" s="101"/>
      <c r="AI106" s="101"/>
      <c r="AJ106" s="101"/>
    </row>
    <row r="107" spans="1:36" ht="30" customHeight="1" x14ac:dyDescent="0.2">
      <c r="A107" s="56" t="s">
        <v>29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101" t="s">
        <v>5</v>
      </c>
      <c r="L107" s="101"/>
      <c r="M107" s="101"/>
      <c r="N107" s="101"/>
      <c r="O107" s="101"/>
      <c r="P107" s="101"/>
      <c r="Q107" s="101"/>
      <c r="R107" s="101"/>
      <c r="S107" s="101"/>
      <c r="T107" s="102"/>
      <c r="U107" s="101">
        <v>1</v>
      </c>
      <c r="V107" s="101"/>
      <c r="W107" s="103">
        <v>0</v>
      </c>
      <c r="X107" s="103"/>
      <c r="Y107" s="103"/>
      <c r="Z107" s="103"/>
      <c r="AA107" s="104">
        <f t="shared" si="4"/>
        <v>0</v>
      </c>
      <c r="AB107" s="101"/>
      <c r="AC107" s="101"/>
      <c r="AD107" s="101"/>
      <c r="AE107" s="101"/>
      <c r="AF107" s="101"/>
      <c r="AG107" s="101"/>
      <c r="AH107" s="101"/>
      <c r="AI107" s="101"/>
      <c r="AJ107" s="101"/>
    </row>
    <row r="108" spans="1:36" ht="14.25" customHeight="1" thickBo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</row>
    <row r="109" spans="1:36" ht="30" customHeight="1" thickBot="1" x14ac:dyDescent="0.25">
      <c r="A109" s="57"/>
      <c r="B109" s="57"/>
      <c r="C109" s="57"/>
      <c r="D109" s="58" t="s">
        <v>31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9"/>
      <c r="V109" s="59"/>
      <c r="W109" s="60"/>
      <c r="X109" s="60"/>
      <c r="Y109" s="60"/>
      <c r="Z109" s="124">
        <f>AA96+AA97+AA98+AA99+AA100+AA101+AA102+AA103+AA104+AA105+AA106+AA107</f>
        <v>0</v>
      </c>
      <c r="AA109" s="124"/>
      <c r="AB109" s="23"/>
      <c r="AC109" s="23"/>
      <c r="AD109" s="23"/>
      <c r="AE109" s="23"/>
      <c r="AF109" s="23"/>
      <c r="AG109" s="23"/>
      <c r="AH109" s="23"/>
      <c r="AI109" s="23"/>
      <c r="AJ109" s="23"/>
    </row>
    <row r="110" spans="1:36" ht="14.25" customHeight="1" thickTop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</row>
    <row r="111" spans="1:36" ht="14.2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</row>
    <row r="112" spans="1:36" ht="21.75" customHeight="1" x14ac:dyDescent="0.2">
      <c r="A112" s="52" t="s">
        <v>44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</row>
    <row r="113" spans="1:36" ht="22.5" customHeight="1" thickBot="1" x14ac:dyDescent="0.25">
      <c r="A113" s="61" t="s">
        <v>45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23"/>
      <c r="AC113" s="23"/>
      <c r="AD113" s="23"/>
      <c r="AE113" s="23"/>
      <c r="AF113" s="23"/>
      <c r="AG113" s="23"/>
      <c r="AH113" s="23"/>
      <c r="AI113" s="23"/>
      <c r="AJ113" s="23"/>
    </row>
    <row r="114" spans="1:36" ht="8.25" customHeight="1" thickTop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</row>
    <row r="115" spans="1:36" ht="30" customHeight="1" x14ac:dyDescent="0.2">
      <c r="A115" s="106" t="s">
        <v>32</v>
      </c>
      <c r="B115" s="106"/>
      <c r="C115" s="106"/>
      <c r="D115" s="106"/>
      <c r="E115" s="106"/>
      <c r="F115" s="106"/>
      <c r="G115" s="106"/>
      <c r="H115" s="106"/>
      <c r="I115" s="106"/>
      <c r="J115" s="106"/>
      <c r="K115" s="101" t="s">
        <v>1</v>
      </c>
      <c r="L115" s="101"/>
      <c r="M115" s="101"/>
      <c r="N115" s="101"/>
      <c r="O115" s="101"/>
      <c r="P115" s="101"/>
      <c r="Q115" s="101"/>
      <c r="R115" s="101"/>
      <c r="S115" s="101"/>
      <c r="T115" s="102"/>
      <c r="U115" s="101">
        <v>22</v>
      </c>
      <c r="V115" s="101"/>
      <c r="W115" s="103">
        <v>0</v>
      </c>
      <c r="X115" s="103"/>
      <c r="Y115" s="103"/>
      <c r="Z115" s="103"/>
      <c r="AA115" s="104">
        <f>W115</f>
        <v>0</v>
      </c>
      <c r="AB115" s="23"/>
      <c r="AC115" s="23"/>
      <c r="AD115" s="23"/>
      <c r="AE115" s="23"/>
      <c r="AF115" s="23"/>
      <c r="AG115" s="23"/>
      <c r="AH115" s="23"/>
      <c r="AI115" s="23"/>
      <c r="AJ115" s="23"/>
    </row>
    <row r="116" spans="1:36" ht="30" customHeight="1" x14ac:dyDescent="0.2">
      <c r="A116" s="106" t="s">
        <v>33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1" t="s">
        <v>1</v>
      </c>
      <c r="L116" s="101"/>
      <c r="M116" s="101"/>
      <c r="N116" s="101"/>
      <c r="O116" s="101"/>
      <c r="P116" s="101"/>
      <c r="Q116" s="101"/>
      <c r="R116" s="101"/>
      <c r="S116" s="101"/>
      <c r="T116" s="102"/>
      <c r="U116" s="101">
        <v>22</v>
      </c>
      <c r="V116" s="101"/>
      <c r="W116" s="103">
        <v>0</v>
      </c>
      <c r="X116" s="103"/>
      <c r="Y116" s="103"/>
      <c r="Z116" s="103"/>
      <c r="AA116" s="104">
        <f t="shared" ref="AA116:AA117" si="5">W116</f>
        <v>0</v>
      </c>
      <c r="AB116" s="23"/>
      <c r="AC116" s="23"/>
      <c r="AD116" s="23"/>
      <c r="AE116" s="23"/>
      <c r="AF116" s="23"/>
      <c r="AG116" s="23"/>
      <c r="AH116" s="23"/>
      <c r="AI116" s="23"/>
      <c r="AJ116" s="23"/>
    </row>
    <row r="117" spans="1:36" ht="30" customHeight="1" x14ac:dyDescent="0.2">
      <c r="A117" s="106" t="s">
        <v>34</v>
      </c>
      <c r="B117" s="106"/>
      <c r="C117" s="106"/>
      <c r="D117" s="106"/>
      <c r="E117" s="106"/>
      <c r="F117" s="106"/>
      <c r="G117" s="106"/>
      <c r="H117" s="106"/>
      <c r="I117" s="106"/>
      <c r="J117" s="106"/>
      <c r="K117" s="101" t="s">
        <v>4</v>
      </c>
      <c r="L117" s="101"/>
      <c r="M117" s="101"/>
      <c r="N117" s="101"/>
      <c r="O117" s="101"/>
      <c r="P117" s="101"/>
      <c r="Q117" s="101"/>
      <c r="R117" s="101"/>
      <c r="S117" s="101"/>
      <c r="T117" s="102"/>
      <c r="U117" s="101">
        <v>3.8</v>
      </c>
      <c r="V117" s="101"/>
      <c r="W117" s="103">
        <v>0</v>
      </c>
      <c r="X117" s="103"/>
      <c r="Y117" s="103"/>
      <c r="Z117" s="103"/>
      <c r="AA117" s="104">
        <f t="shared" si="5"/>
        <v>0</v>
      </c>
      <c r="AB117" s="23"/>
      <c r="AC117" s="23"/>
      <c r="AD117" s="23"/>
      <c r="AE117" s="23"/>
      <c r="AF117" s="23"/>
      <c r="AG117" s="23"/>
      <c r="AH117" s="23"/>
      <c r="AI117" s="23"/>
      <c r="AJ117" s="23"/>
    </row>
    <row r="118" spans="1:36" ht="30" customHeight="1" x14ac:dyDescent="0.2">
      <c r="A118" s="106" t="s">
        <v>35</v>
      </c>
      <c r="B118" s="106"/>
      <c r="C118" s="106"/>
      <c r="D118" s="106"/>
      <c r="E118" s="106"/>
      <c r="F118" s="106"/>
      <c r="G118" s="106"/>
      <c r="H118" s="106"/>
      <c r="I118" s="106"/>
      <c r="J118" s="106"/>
      <c r="K118" s="101" t="s">
        <v>5</v>
      </c>
      <c r="L118" s="101"/>
      <c r="M118" s="101"/>
      <c r="N118" s="101"/>
      <c r="O118" s="101"/>
      <c r="P118" s="101"/>
      <c r="Q118" s="101"/>
      <c r="R118" s="101"/>
      <c r="S118" s="101"/>
      <c r="T118" s="102"/>
      <c r="U118" s="101">
        <v>4</v>
      </c>
      <c r="V118" s="101"/>
      <c r="W118" s="103">
        <v>0</v>
      </c>
      <c r="X118" s="103"/>
      <c r="Y118" s="103"/>
      <c r="Z118" s="103"/>
      <c r="AA118" s="104">
        <f t="shared" ref="AA118:AA119" si="6">W118</f>
        <v>0</v>
      </c>
      <c r="AB118" s="23"/>
      <c r="AC118" s="23"/>
      <c r="AD118" s="23"/>
      <c r="AE118" s="23"/>
      <c r="AF118" s="23"/>
      <c r="AG118" s="23"/>
      <c r="AH118" s="23"/>
      <c r="AI118" s="23"/>
      <c r="AJ118" s="23"/>
    </row>
    <row r="119" spans="1:36" ht="30" customHeight="1" thickBot="1" x14ac:dyDescent="0.25">
      <c r="A119" s="106" t="s">
        <v>36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21" t="s">
        <v>5</v>
      </c>
      <c r="L119" s="121"/>
      <c r="M119" s="121"/>
      <c r="N119" s="121"/>
      <c r="O119" s="121"/>
      <c r="P119" s="121"/>
      <c r="Q119" s="121"/>
      <c r="R119" s="121"/>
      <c r="S119" s="121"/>
      <c r="T119" s="102"/>
      <c r="U119" s="121">
        <v>1</v>
      </c>
      <c r="V119" s="121"/>
      <c r="W119" s="105">
        <v>0</v>
      </c>
      <c r="X119" s="105"/>
      <c r="Y119" s="105"/>
      <c r="Z119" s="105"/>
      <c r="AA119" s="104">
        <f t="shared" si="6"/>
        <v>0</v>
      </c>
      <c r="AB119" s="23"/>
      <c r="AC119" s="23"/>
      <c r="AD119" s="23"/>
      <c r="AE119" s="23"/>
      <c r="AF119" s="23"/>
      <c r="AG119" s="23"/>
      <c r="AH119" s="23"/>
      <c r="AI119" s="23"/>
      <c r="AJ119" s="23"/>
    </row>
    <row r="120" spans="1:36" ht="30" customHeight="1" thickBot="1" x14ac:dyDescent="0.25">
      <c r="A120" s="57"/>
      <c r="B120" s="57"/>
      <c r="C120" s="57"/>
      <c r="D120" s="58" t="s">
        <v>37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60"/>
      <c r="V120" s="60"/>
      <c r="W120" s="60"/>
      <c r="X120" s="60"/>
      <c r="Y120" s="60"/>
      <c r="Z120" s="60"/>
      <c r="AA120" s="110">
        <f>AA105+AA106+AA107+AA108+Z109+AA110+AA113+AA114+AA115+AA116+AA117+AA118</f>
        <v>0</v>
      </c>
      <c r="AB120" s="23"/>
      <c r="AC120" s="23"/>
      <c r="AD120" s="23"/>
      <c r="AE120" s="23"/>
      <c r="AF120" s="23"/>
      <c r="AG120" s="23"/>
      <c r="AH120" s="23"/>
      <c r="AI120" s="23"/>
      <c r="AJ120" s="23"/>
    </row>
    <row r="121" spans="1:36" ht="30" customHeight="1" thickTop="1" x14ac:dyDescent="0.2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</row>
    <row r="122" spans="1:36" ht="30" customHeight="1" x14ac:dyDescent="0.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</row>
    <row r="123" spans="1:36" ht="30" customHeight="1" x14ac:dyDescent="0.25">
      <c r="A123" s="63" t="s">
        <v>16</v>
      </c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</row>
    <row r="124" spans="1:36" ht="30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</row>
    <row r="125" spans="1:36" ht="30" customHeight="1" x14ac:dyDescent="0.2">
      <c r="A125" s="107" t="s">
        <v>41</v>
      </c>
      <c r="B125" s="107"/>
      <c r="C125" s="107"/>
      <c r="D125" s="107"/>
      <c r="E125" s="107"/>
      <c r="F125" s="107"/>
      <c r="G125" s="107"/>
      <c r="H125" s="107"/>
      <c r="I125" s="107"/>
      <c r="J125" s="107"/>
      <c r="K125" s="103">
        <f>Y9</f>
        <v>0</v>
      </c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</row>
    <row r="126" spans="1:36" ht="30" customHeight="1" x14ac:dyDescent="0.2">
      <c r="A126" s="107" t="s">
        <v>39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3">
        <f>N74</f>
        <v>0</v>
      </c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</row>
    <row r="127" spans="1:36" ht="30" customHeight="1" x14ac:dyDescent="0.2">
      <c r="A127" s="107" t="s">
        <v>42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3">
        <f>AA89</f>
        <v>0</v>
      </c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</row>
    <row r="128" spans="1:36" ht="30" customHeight="1" x14ac:dyDescent="0.2">
      <c r="A128" s="107" t="s">
        <v>43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3">
        <f>Z109</f>
        <v>0</v>
      </c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</row>
    <row r="129" spans="1:36" ht="30" customHeight="1" x14ac:dyDescent="0.2">
      <c r="A129" s="107" t="s">
        <v>44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120">
        <f>AA120</f>
        <v>0</v>
      </c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</row>
    <row r="130" spans="1:36" ht="30" customHeight="1" x14ac:dyDescent="0.2">
      <c r="A130" s="108" t="s">
        <v>46</v>
      </c>
      <c r="B130" s="108"/>
      <c r="C130" s="108"/>
      <c r="D130" s="108"/>
      <c r="E130" s="108"/>
      <c r="F130" s="108"/>
      <c r="G130" s="108"/>
      <c r="H130" s="108"/>
      <c r="I130" s="108"/>
      <c r="J130" s="108"/>
      <c r="K130" s="109">
        <f>K125+K126+K127+K128+K129</f>
        <v>0</v>
      </c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</row>
    <row r="131" spans="1:36" ht="30" customHeight="1" x14ac:dyDescent="0.2">
      <c r="A131" s="108" t="s">
        <v>47</v>
      </c>
      <c r="B131" s="108"/>
      <c r="C131" s="108"/>
      <c r="D131" s="108"/>
      <c r="E131" s="108"/>
      <c r="F131" s="108"/>
      <c r="G131" s="108"/>
      <c r="H131" s="108"/>
      <c r="I131" s="108"/>
      <c r="J131" s="108"/>
      <c r="K131" s="109">
        <f t="shared" ref="K131:K132" si="7">K126+K127+K128+K129+K130</f>
        <v>0</v>
      </c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</row>
    <row r="132" spans="1:36" ht="30" customHeight="1" x14ac:dyDescent="0.2">
      <c r="A132" s="108" t="s">
        <v>48</v>
      </c>
      <c r="B132" s="108"/>
      <c r="C132" s="108"/>
      <c r="D132" s="108"/>
      <c r="E132" s="108"/>
      <c r="F132" s="108"/>
      <c r="G132" s="108"/>
      <c r="H132" s="108"/>
      <c r="I132" s="108"/>
      <c r="J132" s="108"/>
      <c r="K132" s="109">
        <f t="shared" si="7"/>
        <v>0</v>
      </c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</row>
    <row r="133" spans="1:36" ht="30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</row>
    <row r="134" spans="1:36" ht="30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</row>
    <row r="135" spans="1:36" ht="30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</row>
    <row r="136" spans="1:36" ht="30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</row>
    <row r="137" spans="1:36" ht="30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</row>
    <row r="138" spans="1:36" ht="30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</row>
    <row r="139" spans="1:36" ht="30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</row>
    <row r="140" spans="1:36" ht="30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</row>
    <row r="141" spans="1:36" ht="30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</row>
    <row r="142" spans="1:36" ht="30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</row>
    <row r="143" spans="1:36" ht="30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</row>
    <row r="144" spans="1:36" ht="30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</row>
    <row r="145" spans="1:36" ht="30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</row>
    <row r="146" spans="1:36" ht="30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</row>
    <row r="147" spans="1:36" ht="30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</row>
    <row r="148" spans="1:36" ht="30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</row>
    <row r="149" spans="1:36" ht="30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30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30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30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30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30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30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30" customHeight="1" x14ac:dyDescent="0.2"/>
    <row r="157" spans="1:36" ht="30" customHeight="1" x14ac:dyDescent="0.2"/>
    <row r="158" spans="1:36" ht="30" customHeight="1" x14ac:dyDescent="0.2"/>
    <row r="159" spans="1:36" ht="30" customHeight="1" x14ac:dyDescent="0.2"/>
    <row r="160" spans="1:36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</sheetData>
  <mergeCells count="374"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W96:Z96"/>
    <mergeCell ref="W97:Z97"/>
    <mergeCell ref="W98:Z98"/>
    <mergeCell ref="W99:Z99"/>
    <mergeCell ref="W100:Z100"/>
    <mergeCell ref="W101:Z101"/>
    <mergeCell ref="W102:Z102"/>
    <mergeCell ref="W103:Z103"/>
    <mergeCell ref="W104:Z104"/>
    <mergeCell ref="W105:Z105"/>
    <mergeCell ref="W106:Z106"/>
    <mergeCell ref="W107:Z107"/>
    <mergeCell ref="A11:AJ11"/>
    <mergeCell ref="A10:AJ10"/>
    <mergeCell ref="A2:AJ2"/>
    <mergeCell ref="A1:AJ1"/>
    <mergeCell ref="U77:V77"/>
    <mergeCell ref="U78:V78"/>
    <mergeCell ref="K79:AJ79"/>
    <mergeCell ref="U80:V80"/>
    <mergeCell ref="U81:V81"/>
    <mergeCell ref="W81:Z81"/>
    <mergeCell ref="A29:AJ29"/>
    <mergeCell ref="W59:Z59"/>
    <mergeCell ref="W62:Z62"/>
    <mergeCell ref="W65:Z65"/>
    <mergeCell ref="A63:AJ63"/>
    <mergeCell ref="A60:AJ60"/>
    <mergeCell ref="A137:AJ137"/>
    <mergeCell ref="A136:AJ136"/>
    <mergeCell ref="A135:AJ135"/>
    <mergeCell ref="A134:AJ134"/>
    <mergeCell ref="A133:AJ133"/>
    <mergeCell ref="K132:Z132"/>
    <mergeCell ref="K131:Z131"/>
    <mergeCell ref="K130:Z130"/>
    <mergeCell ref="K129:Z129"/>
    <mergeCell ref="K128:Z128"/>
    <mergeCell ref="K127:Z127"/>
    <mergeCell ref="K126:Z126"/>
    <mergeCell ref="K125:Z125"/>
    <mergeCell ref="A123:AJ123"/>
    <mergeCell ref="D120:T120"/>
    <mergeCell ref="K119:S119"/>
    <mergeCell ref="K118:S118"/>
    <mergeCell ref="A46:AJ46"/>
    <mergeCell ref="U49:V49"/>
    <mergeCell ref="U50:V50"/>
    <mergeCell ref="U51:V51"/>
    <mergeCell ref="U59:V59"/>
    <mergeCell ref="U62:V62"/>
    <mergeCell ref="U65:V65"/>
    <mergeCell ref="W115:Z115"/>
    <mergeCell ref="K115:S115"/>
    <mergeCell ref="A114:AJ114"/>
    <mergeCell ref="K103:S103"/>
    <mergeCell ref="A92:AJ92"/>
    <mergeCell ref="A62:T62"/>
    <mergeCell ref="A59:T59"/>
    <mergeCell ref="A44:AJ44"/>
    <mergeCell ref="U82:V82"/>
    <mergeCell ref="U83:V83"/>
    <mergeCell ref="W82:Z82"/>
    <mergeCell ref="W83:Z83"/>
    <mergeCell ref="U96:V96"/>
    <mergeCell ref="U97:V97"/>
    <mergeCell ref="U98:V98"/>
    <mergeCell ref="U99:V99"/>
    <mergeCell ref="A16:AJ16"/>
    <mergeCell ref="A14:AJ14"/>
    <mergeCell ref="A13:AJ13"/>
    <mergeCell ref="A15:AJ15"/>
    <mergeCell ref="A26:AJ26"/>
    <mergeCell ref="A33:AJ33"/>
    <mergeCell ref="AB27:AJ27"/>
    <mergeCell ref="AB28:AJ28"/>
    <mergeCell ref="AB21:AJ21"/>
    <mergeCell ref="AB22:AJ22"/>
    <mergeCell ref="AB23:AJ23"/>
    <mergeCell ref="AB17:AJ17"/>
    <mergeCell ref="AB18:AJ18"/>
    <mergeCell ref="AB19:AJ19"/>
    <mergeCell ref="W21:Z21"/>
    <mergeCell ref="W22:Z22"/>
    <mergeCell ref="W23:Z23"/>
    <mergeCell ref="W27:Z27"/>
    <mergeCell ref="W28:Z28"/>
    <mergeCell ref="U27:V27"/>
    <mergeCell ref="U28:V28"/>
    <mergeCell ref="A24:AJ24"/>
    <mergeCell ref="A57:AJ57"/>
    <mergeCell ref="A58:AJ58"/>
    <mergeCell ref="A61:AJ61"/>
    <mergeCell ref="A64:AJ64"/>
    <mergeCell ref="A38:AJ38"/>
    <mergeCell ref="AB39:AJ39"/>
    <mergeCell ref="A40:AJ40"/>
    <mergeCell ref="AB41:AJ41"/>
    <mergeCell ref="A42:AJ42"/>
    <mergeCell ref="W34:Z34"/>
    <mergeCell ref="U39:V39"/>
    <mergeCell ref="U41:V41"/>
    <mergeCell ref="U34:V34"/>
    <mergeCell ref="A147:AJ147"/>
    <mergeCell ref="A148:AJ148"/>
    <mergeCell ref="A149:AJ149"/>
    <mergeCell ref="A150:AJ150"/>
    <mergeCell ref="A151:AJ151"/>
    <mergeCell ref="A152:AJ152"/>
    <mergeCell ref="A153:AJ153"/>
    <mergeCell ref="A154:AJ154"/>
    <mergeCell ref="A155:AJ155"/>
    <mergeCell ref="A138:AJ138"/>
    <mergeCell ref="A139:AJ139"/>
    <mergeCell ref="A140:AJ140"/>
    <mergeCell ref="A141:AJ141"/>
    <mergeCell ref="A142:AJ142"/>
    <mergeCell ref="A143:AJ143"/>
    <mergeCell ref="A144:AJ144"/>
    <mergeCell ref="A145:AJ145"/>
    <mergeCell ref="A146:AJ146"/>
    <mergeCell ref="AA129:AJ129"/>
    <mergeCell ref="AA130:AJ130"/>
    <mergeCell ref="AA131:AJ131"/>
    <mergeCell ref="AA132:AJ132"/>
    <mergeCell ref="AB120:AJ120"/>
    <mergeCell ref="A121:AJ121"/>
    <mergeCell ref="A122:AJ122"/>
    <mergeCell ref="A124:AJ124"/>
    <mergeCell ref="AA125:AJ125"/>
    <mergeCell ref="AA126:AJ126"/>
    <mergeCell ref="AA127:AJ127"/>
    <mergeCell ref="AA128:AJ128"/>
    <mergeCell ref="U120:Z120"/>
    <mergeCell ref="K117:S117"/>
    <mergeCell ref="K116:S116"/>
    <mergeCell ref="U115:V115"/>
    <mergeCell ref="U116:V116"/>
    <mergeCell ref="U117:V117"/>
    <mergeCell ref="U118:V118"/>
    <mergeCell ref="U119:V119"/>
    <mergeCell ref="AB115:AJ115"/>
    <mergeCell ref="AB116:AJ116"/>
    <mergeCell ref="AB117:AJ117"/>
    <mergeCell ref="AB118:AJ118"/>
    <mergeCell ref="AB119:AJ119"/>
    <mergeCell ref="W116:Z116"/>
    <mergeCell ref="W117:Z117"/>
    <mergeCell ref="W118:Z118"/>
    <mergeCell ref="W119:Z119"/>
    <mergeCell ref="AB107:AJ107"/>
    <mergeCell ref="W109:Y109"/>
    <mergeCell ref="AB109:AJ109"/>
    <mergeCell ref="A108:AJ108"/>
    <mergeCell ref="A110:AJ110"/>
    <mergeCell ref="A111:AJ111"/>
    <mergeCell ref="AB113:AJ113"/>
    <mergeCell ref="Z109:AA109"/>
    <mergeCell ref="AB99:AJ99"/>
    <mergeCell ref="AB100:AJ100"/>
    <mergeCell ref="AB101:AJ101"/>
    <mergeCell ref="AB102:AJ102"/>
    <mergeCell ref="AB103:AJ103"/>
    <mergeCell ref="AB104:AJ104"/>
    <mergeCell ref="AB105:AJ105"/>
    <mergeCell ref="AB106:AJ106"/>
    <mergeCell ref="AB89:AJ89"/>
    <mergeCell ref="A90:AI90"/>
    <mergeCell ref="A91:AJ91"/>
    <mergeCell ref="A93:AJ93"/>
    <mergeCell ref="A94:AJ94"/>
    <mergeCell ref="A95:AJ95"/>
    <mergeCell ref="AB96:AJ96"/>
    <mergeCell ref="AB97:AJ97"/>
    <mergeCell ref="AB98:AJ98"/>
    <mergeCell ref="W80:Z80"/>
    <mergeCell ref="AB84:AJ84"/>
    <mergeCell ref="A84:Z84"/>
    <mergeCell ref="A86:AA86"/>
    <mergeCell ref="AB86:AJ86"/>
    <mergeCell ref="A87:AJ87"/>
    <mergeCell ref="N88:Z88"/>
    <mergeCell ref="AB88:AJ88"/>
    <mergeCell ref="AB80:AJ80"/>
    <mergeCell ref="AB81:AJ81"/>
    <mergeCell ref="AB82:AJ82"/>
    <mergeCell ref="AB83:AJ83"/>
    <mergeCell ref="AB71:AJ71"/>
    <mergeCell ref="AB72:AJ72"/>
    <mergeCell ref="AB73:AJ73"/>
    <mergeCell ref="AB74:AJ74"/>
    <mergeCell ref="A75:AJ75"/>
    <mergeCell ref="W77:Y77"/>
    <mergeCell ref="AB77:AJ77"/>
    <mergeCell ref="W78:Y78"/>
    <mergeCell ref="AB78:AJ78"/>
    <mergeCell ref="AB49:AJ49"/>
    <mergeCell ref="AB50:AJ50"/>
    <mergeCell ref="AB51:AJ51"/>
    <mergeCell ref="AB52:AJ52"/>
    <mergeCell ref="A53:AJ53"/>
    <mergeCell ref="L54:AJ54"/>
    <mergeCell ref="AB59:AJ59"/>
    <mergeCell ref="AB62:AJ62"/>
    <mergeCell ref="A55:AJ55"/>
    <mergeCell ref="AB34:AJ34"/>
    <mergeCell ref="AB35:AJ35"/>
    <mergeCell ref="A36:AJ36"/>
    <mergeCell ref="AC37:AJ37"/>
    <mergeCell ref="AB43:AJ43"/>
    <mergeCell ref="W39:Z39"/>
    <mergeCell ref="W41:Z41"/>
    <mergeCell ref="W43:Z43"/>
    <mergeCell ref="U43:V43"/>
    <mergeCell ref="U17:V17"/>
    <mergeCell ref="U18:V18"/>
    <mergeCell ref="U19:V19"/>
    <mergeCell ref="W17:Z17"/>
    <mergeCell ref="W18:Z18"/>
    <mergeCell ref="W19:Z19"/>
    <mergeCell ref="A3:B3"/>
    <mergeCell ref="C3:AJ3"/>
    <mergeCell ref="A4:AJ4"/>
    <mergeCell ref="A5:S5"/>
    <mergeCell ref="U5:V5"/>
    <mergeCell ref="W5:Z5"/>
    <mergeCell ref="AA5:AC5"/>
    <mergeCell ref="AD5:AJ5"/>
    <mergeCell ref="A7:AJ7"/>
    <mergeCell ref="A8:X8"/>
    <mergeCell ref="AD6:AJ6"/>
    <mergeCell ref="AD8:AJ8"/>
    <mergeCell ref="A9:X9"/>
    <mergeCell ref="AD9:AJ9"/>
    <mergeCell ref="A17:S17"/>
    <mergeCell ref="A6:B6"/>
    <mergeCell ref="C6:L6"/>
    <mergeCell ref="M6:AC6"/>
    <mergeCell ref="Y8:AC8"/>
    <mergeCell ref="Y9:AC9"/>
    <mergeCell ref="A12:AJ12"/>
    <mergeCell ref="A18:S18"/>
    <mergeCell ref="A19:S19"/>
    <mergeCell ref="A21:O21"/>
    <mergeCell ref="P21:S21"/>
    <mergeCell ref="A20:AJ20"/>
    <mergeCell ref="A22:O22"/>
    <mergeCell ref="P22:S22"/>
    <mergeCell ref="A23:O23"/>
    <mergeCell ref="P23:S23"/>
    <mergeCell ref="A27:P27"/>
    <mergeCell ref="Q27:T27"/>
    <mergeCell ref="A25:AJ25"/>
    <mergeCell ref="A28:P28"/>
    <mergeCell ref="Q28:T28"/>
    <mergeCell ref="B37:K37"/>
    <mergeCell ref="L37:AB37"/>
    <mergeCell ref="A34:T34"/>
    <mergeCell ref="L35:AA35"/>
    <mergeCell ref="A30:J30"/>
    <mergeCell ref="K30:AA30"/>
    <mergeCell ref="B32:K32"/>
    <mergeCell ref="L32:AB32"/>
    <mergeCell ref="B35:K35"/>
    <mergeCell ref="AB30:AJ30"/>
    <mergeCell ref="A31:AJ31"/>
    <mergeCell ref="AC32:AJ32"/>
    <mergeCell ref="A48:AJ48"/>
    <mergeCell ref="A49:S49"/>
    <mergeCell ref="A50:S50"/>
    <mergeCell ref="A45:D45"/>
    <mergeCell ref="E45:Q45"/>
    <mergeCell ref="A47:D47"/>
    <mergeCell ref="E47:Q47"/>
    <mergeCell ref="A39:T39"/>
    <mergeCell ref="A41:T41"/>
    <mergeCell ref="A43:T43"/>
    <mergeCell ref="R45:AA45"/>
    <mergeCell ref="AB45:AJ45"/>
    <mergeCell ref="R47:AJ47"/>
    <mergeCell ref="W49:Y49"/>
    <mergeCell ref="W50:Y50"/>
    <mergeCell ref="B52:K52"/>
    <mergeCell ref="A51:T51"/>
    <mergeCell ref="L52:AA52"/>
    <mergeCell ref="B54:K54"/>
    <mergeCell ref="W51:Y51"/>
    <mergeCell ref="A73:M73"/>
    <mergeCell ref="N73:AA73"/>
    <mergeCell ref="A74:M74"/>
    <mergeCell ref="N74:AA74"/>
    <mergeCell ref="A76:AJ76"/>
    <mergeCell ref="A77:J77"/>
    <mergeCell ref="K77:S77"/>
    <mergeCell ref="A88:M88"/>
    <mergeCell ref="A80:J80"/>
    <mergeCell ref="K80:S80"/>
    <mergeCell ref="K81:S81"/>
    <mergeCell ref="K82:S82"/>
    <mergeCell ref="K83:S83"/>
    <mergeCell ref="A81:J81"/>
    <mergeCell ref="A82:J82"/>
    <mergeCell ref="A83:J83"/>
    <mergeCell ref="A78:J78"/>
    <mergeCell ref="K78:S78"/>
    <mergeCell ref="A79:J79"/>
    <mergeCell ref="A71:M71"/>
    <mergeCell ref="N71:AA71"/>
    <mergeCell ref="A72:M72"/>
    <mergeCell ref="N72:AA72"/>
    <mergeCell ref="A65:T65"/>
    <mergeCell ref="L66:AA66"/>
    <mergeCell ref="B66:K66"/>
    <mergeCell ref="A68:M68"/>
    <mergeCell ref="N68:AA68"/>
    <mergeCell ref="A69:M69"/>
    <mergeCell ref="N69:AA69"/>
    <mergeCell ref="A70:M70"/>
    <mergeCell ref="N70:AA70"/>
    <mergeCell ref="AB65:AJ65"/>
    <mergeCell ref="AB66:AJ66"/>
    <mergeCell ref="A67:AJ67"/>
    <mergeCell ref="AB68:AJ68"/>
    <mergeCell ref="AB69:AJ69"/>
    <mergeCell ref="AB70:AJ70"/>
    <mergeCell ref="A96:J96"/>
    <mergeCell ref="K96:S96"/>
    <mergeCell ref="A97:J97"/>
    <mergeCell ref="K97:S97"/>
    <mergeCell ref="A98:J98"/>
    <mergeCell ref="K98:S98"/>
    <mergeCell ref="A89:M89"/>
    <mergeCell ref="N89:Z89"/>
    <mergeCell ref="K105:S105"/>
    <mergeCell ref="K106:S106"/>
    <mergeCell ref="K107:S107"/>
    <mergeCell ref="A99:J99"/>
    <mergeCell ref="K99:S99"/>
    <mergeCell ref="A100:J100"/>
    <mergeCell ref="K100:S100"/>
    <mergeCell ref="A101:J101"/>
    <mergeCell ref="K101:S101"/>
    <mergeCell ref="A102:J102"/>
    <mergeCell ref="K102:S102"/>
    <mergeCell ref="A103:J103"/>
    <mergeCell ref="A119:J119"/>
    <mergeCell ref="A112:AJ112"/>
    <mergeCell ref="D109:T109"/>
    <mergeCell ref="A113:AA113"/>
    <mergeCell ref="A115:J115"/>
    <mergeCell ref="A116:J116"/>
    <mergeCell ref="A117:J117"/>
    <mergeCell ref="A118:J118"/>
    <mergeCell ref="A104:J104"/>
    <mergeCell ref="A105:J105"/>
    <mergeCell ref="A106:J106"/>
    <mergeCell ref="A107:J107"/>
    <mergeCell ref="K104:S104"/>
    <mergeCell ref="A131:J131"/>
    <mergeCell ref="A132:J132"/>
    <mergeCell ref="A125:J125"/>
    <mergeCell ref="A126:J126"/>
    <mergeCell ref="A127:J127"/>
    <mergeCell ref="A128:J128"/>
    <mergeCell ref="A129:J129"/>
    <mergeCell ref="A130:J130"/>
  </mergeCells>
  <phoneticPr fontId="4" type="noConversion"/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POPIS SLOJEVA KONSTRUKCIJE</dc:title>
  <dc:creator>Josip</dc:creator>
  <cp:lastModifiedBy>Server</cp:lastModifiedBy>
  <cp:lastPrinted>2022-04-14T11:49:04Z</cp:lastPrinted>
  <dcterms:created xsi:type="dcterms:W3CDTF">2021-07-01T08:39:28Z</dcterms:created>
  <dcterms:modified xsi:type="dcterms:W3CDTF">2022-04-14T11:50:59Z</dcterms:modified>
</cp:coreProperties>
</file>