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7FB50A7A-BD21-41B2-91CB-5CA09113A70A}" xr6:coauthVersionLast="46" xr6:coauthVersionMax="46" xr10:uidLastSave="{00000000-0000-0000-0000-000000000000}"/>
  <bookViews>
    <workbookView xWindow="-120" yWindow="-120" windowWidth="20730" windowHeight="11280" xr2:uid="{00000000-000D-0000-FFFF-FFFF00000000}"/>
  </bookViews>
  <sheets>
    <sheet name="Troškovnik 2482 BO_PP 2361 2362" sheetId="1" r:id="rId1"/>
    <sheet name="List2" sheetId="2" r:id="rId2"/>
    <sheet name="List3" sheetId="3" r:id="rId3"/>
  </sheets>
  <definedNames>
    <definedName name="_xlnm.Print_Area" localSheetId="0">'Troškovnik 2482 BO_PP 2361 2362'!$A$1:$F$82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1" i="1"/>
  <c r="E60" i="1"/>
  <c r="E59" i="1"/>
  <c r="E58" i="1"/>
  <c r="E57" i="1"/>
  <c r="E56" i="1"/>
  <c r="E55" i="1"/>
  <c r="E27" i="1"/>
  <c r="E26" i="1"/>
  <c r="E25" i="1"/>
  <c r="E24" i="1"/>
  <c r="E23" i="1"/>
  <c r="E22" i="1"/>
  <c r="E21" i="1"/>
  <c r="E20" i="1"/>
  <c r="F43" i="1" l="1"/>
  <c r="F44" i="1"/>
  <c r="F45" i="1"/>
  <c r="F46" i="1"/>
  <c r="F47" i="1"/>
  <c r="F48" i="1"/>
  <c r="F49" i="1"/>
  <c r="F50" i="1"/>
  <c r="E63" i="1"/>
  <c r="E64" i="1" s="1"/>
  <c r="E65" i="1" s="1"/>
  <c r="E28" i="1"/>
  <c r="F8" i="1"/>
  <c r="F9" i="1"/>
  <c r="F10" i="1"/>
  <c r="F11" i="1"/>
  <c r="F12" i="1"/>
  <c r="F13" i="1"/>
  <c r="F14" i="1"/>
  <c r="F7" i="1"/>
  <c r="F17" i="1" l="1"/>
  <c r="F53" i="1"/>
  <c r="E29" i="1"/>
  <c r="E30" i="1" s="1"/>
</calcChain>
</file>

<file path=xl/sharedStrings.xml><?xml version="1.0" encoding="utf-8"?>
<sst xmlns="http://schemas.openxmlformats.org/spreadsheetml/2006/main" count="106" uniqueCount="42">
  <si>
    <t>UKUPNO :</t>
  </si>
  <si>
    <t>PDV :</t>
  </si>
  <si>
    <t>SVEUKUPNO :</t>
  </si>
  <si>
    <t>1.</t>
  </si>
  <si>
    <t>2.</t>
  </si>
  <si>
    <t>3.</t>
  </si>
  <si>
    <t>4.</t>
  </si>
  <si>
    <t>5.</t>
  </si>
  <si>
    <t>REKAPITULACIJA</t>
  </si>
  <si>
    <t>6.</t>
  </si>
  <si>
    <t>TROŠKOVNIK</t>
  </si>
  <si>
    <t>7.</t>
  </si>
  <si>
    <t>8.</t>
  </si>
  <si>
    <t>m2</t>
  </si>
  <si>
    <t>m3</t>
  </si>
  <si>
    <t xml:space="preserve">                                       1.     OPĆINA KAMANJE -  ORLJAKOVO - ODRON/KLIZIŠTE NA NERAZVRSTANOJ CESTI</t>
  </si>
  <si>
    <t>k.o. Brlog Ozaljski, kčbr. 2482</t>
  </si>
  <si>
    <t>Strojno zasjecanje asfalta</t>
  </si>
  <si>
    <t>Stavkom su obuhvaćena sva strojna zasijecanja asfalta na mjestima uklapanja nove i stare kolničke konstrukcije, na mjestima proširenja kolnika, zasijecanja pri izvedbi prekopa i sl.  Jedinična cijena obuhvaća sav rad, opremu i materijal potreban za potpuno dovršenje stavke. Obračun je po m1.</t>
  </si>
  <si>
    <t>m</t>
  </si>
  <si>
    <t>Jedinica mjere</t>
  </si>
  <si>
    <t>Količina</t>
  </si>
  <si>
    <t>Jedinična cijena</t>
  </si>
  <si>
    <t>Cijena</t>
  </si>
  <si>
    <t>Rušenje postojeće asfaltne kolničke konstrukcije u debljini cca 6 cm</t>
  </si>
  <si>
    <t>Strojni široki iskop tla na trasi, u materijalu kategorije "B". Prema odredbama projekta s utovarom u prijevozno sredstvo. Rad se mjeri u kubičnim metrima stvarno iskopanog materijala, mjereno u sraslom stanju, a u jediničnu cijenu uračunati su svi radovi na iskopu materijala sa utovarom u prijevozna sredstva, radovi na uređenju i čišćenju pokosa od labilnih blokova i rastresitog materijala, planiranje iskopanih i susjednih površina. Izvedba, kontrola kakvoće i obračun prema OTU 2-02</t>
  </si>
  <si>
    <r>
      <t xml:space="preserve">Uređenje temeljnog tla mehaničkim zbijanjem tla, Sz </t>
    </r>
    <r>
      <rPr>
        <sz val="11"/>
        <color theme="1"/>
        <rFont val="Calibri"/>
        <family val="2"/>
        <charset val="238"/>
      </rPr>
      <t>≥ 97%, Ms≥</t>
    </r>
    <r>
      <rPr>
        <sz val="11"/>
        <color theme="1"/>
        <rFont val="Calibri"/>
        <family val="2"/>
        <charset val="238"/>
        <scheme val="minor"/>
      </rPr>
      <t>35 MN/m2. Rad se mjeri i obračunava po četvornom metru stvarno uređenog temeljnog tla. U cijenu je uključeno prethodno čišćenje te planiranje i rad potreban za postizanje optimalne vlažnosti vezanih tala, vlaženjem ili rahljanjem i sušenjem, izravnavanje površine tla i zbijanje odgovarajućim sredstvima do tražene zbijenosti te sav rad, materijal i oprema potrebni za potpuno dovršenje stavke uključujući i ispitivanje i kontrolu kakvoće. Izvedba, kontrola kakvoće i obračun prema OTU 2-08.1.</t>
    </r>
  </si>
  <si>
    <t>Uređenje slabo nosivog temeljnog tla i posteljice polaganjem netkanog geotekstila , mase 200 gr/m2. Uređenje slabo nosivog temeljnog tla i posteljice polaganjem geotekstila načina ugradnje ( preklapanjem, zavarivanjem ili šivanjem) te kakvoće prema projektu, na prethodno poravnato tlo. Obračun je prema stvarnoj površini tla na koji je položen geotekstil (preklopi se ne uračunavaju) u četvornim metrima. U cijenu je uključen sav rad, nabava geotekstila i materijala za poravnavanje te ostalog potrebnog metarijala, transporti i oprema za priremu podloge i polaganje geotekstila, kao i ispitivanja i kontrole kakvoće, prvi sloj nasipa koji se nanosi s čela u smjeru preklopa obračunava se u stavci nasipa. izvedba, kontrola kakvoće i obračun prema OTU 2-08.4</t>
  </si>
  <si>
    <r>
      <t xml:space="preserve">Izrada nosivog sloja (Ms </t>
    </r>
    <r>
      <rPr>
        <sz val="11"/>
        <color theme="1"/>
        <rFont val="Calibri"/>
        <family val="2"/>
        <charset val="238"/>
      </rPr>
      <t>≥ 70 MN/m2) od prirodnog kamenog materijala, najvećeg zrna 63 mm, debljine 40 cm. U cijenu je uključena dobava materijala, utovar, prijevoz i ugradnja (strojno razastiranje, planiranje i zbijanje do traženog modula stišljivosti ili stupnja zbijenosti ) na uređenu i preuzetu podlogu. Obračun je po m3 ugrađenog materijala u zbijenom stanju. Izvedba, kontrola kakvoće i obračun prema otu 5-01.</t>
    </r>
  </si>
  <si>
    <t>M2</t>
  </si>
  <si>
    <t>Izrada habajućeg sloja (teško prometno opterećenje) AC 16 surf AG4 M4, debljine 6 cm. U cijenu su sadržani svi troškovi nabave materijala, proizvodnje i ugradnje asfaltne mješavine, prijevoz i oprema i sve ostalo što je potrebno za potpuno izvođenje radova. Obračun je po m2 gornje površine stvarno položenog i ugrađenog habajućeg sloja od asfaltbetona sukladno projektu. Izvedba i kontrola kakvoće prema (HRN EN 13108-1) i tehničkim svojstvima i zahtjevima za građevne proizvode za proizvodnju asfaltnih mješavina i asfaltne slojeve kolnika.</t>
  </si>
  <si>
    <t>Uređenje bankine</t>
  </si>
  <si>
    <t>UKUPNO</t>
  </si>
  <si>
    <t>Rušenje postojeće asfaltne kolničke konstrukcije</t>
  </si>
  <si>
    <t>Strojni široki iskop tla na trasi</t>
  </si>
  <si>
    <t>Uređenje temeljnog tla</t>
  </si>
  <si>
    <t>Uređenje slabo nosivog tla i posteljice</t>
  </si>
  <si>
    <t>Izrada nosivog tla od prirodnog kamenog materijala</t>
  </si>
  <si>
    <t>Izrada habajućeg sloja (teško prometno opterećenje9</t>
  </si>
  <si>
    <t>Uređenje bankina</t>
  </si>
  <si>
    <t xml:space="preserve">                                       1.     OPĆINA KAMANJE -  PRESEKA OZALJSKA - ODRON/KLIZIŠTE NA NERAZVRSTANOJ CESTI</t>
  </si>
  <si>
    <t>k.o. Police Pirišće, kčbr. 2361, 2362, 2356/3, 1123/2, 2333/1, 693/3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</si>
</sst>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1" fillId="0" borderId="1" xfId="0" applyNumberFormat="1" applyFont="1" applyBorder="1"/>
    <xf numFmtId="0" fontId="3" fillId="0" borderId="0" xfId="0" applyFont="1"/>
    <xf numFmtId="49" fontId="0" fillId="0" borderId="0" xfId="0" applyNumberFormat="1" applyAlignment="1">
      <alignment horizontal="right"/>
    </xf>
    <xf numFmtId="4" fontId="1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49" fontId="4" fillId="0" borderId="0" xfId="0" applyNumberFormat="1" applyFont="1"/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4" fontId="0" fillId="0" borderId="0" xfId="0" applyNumberFormat="1" applyBorder="1"/>
    <xf numFmtId="1" fontId="0" fillId="0" borderId="0" xfId="0" applyNumberFormat="1"/>
    <xf numFmtId="49" fontId="0" fillId="0" borderId="2" xfId="0" applyNumberFormat="1" applyBorder="1"/>
    <xf numFmtId="4" fontId="0" fillId="0" borderId="2" xfId="0" applyNumberFormat="1" applyBorder="1"/>
    <xf numFmtId="4" fontId="1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4" fontId="0" fillId="0" borderId="0" xfId="0" applyNumberFormat="1" applyFill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4" fillId="0" borderId="0" xfId="0" applyNumberFormat="1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view="pageLayout" topLeftCell="A50" zoomScale="80" zoomScaleNormal="100" zoomScaleSheetLayoutView="100" zoomScalePageLayoutView="80" workbookViewId="0">
      <selection activeCell="E63" sqref="E63"/>
    </sheetView>
  </sheetViews>
  <sheetFormatPr defaultRowHeight="15" x14ac:dyDescent="0.25"/>
  <cols>
    <col min="1" max="1" width="5" style="1" customWidth="1"/>
    <col min="2" max="2" width="51.5703125" customWidth="1"/>
    <col min="3" max="3" width="9" style="3" customWidth="1"/>
    <col min="4" max="4" width="13.85546875" style="2" customWidth="1"/>
    <col min="5" max="5" width="13.42578125" style="2" customWidth="1"/>
    <col min="6" max="6" width="13.28515625" style="2" customWidth="1"/>
  </cols>
  <sheetData>
    <row r="1" spans="1:6" s="5" customFormat="1" ht="18.75" x14ac:dyDescent="0.3">
      <c r="A1" s="39" t="s">
        <v>10</v>
      </c>
      <c r="B1" s="39"/>
      <c r="C1" s="39"/>
      <c r="D1" s="39"/>
      <c r="E1" s="39"/>
      <c r="F1" s="39"/>
    </row>
    <row r="2" spans="1:6" x14ac:dyDescent="0.25">
      <c r="A2" s="10" t="s">
        <v>15</v>
      </c>
      <c r="B2" s="10"/>
      <c r="C2" s="10"/>
      <c r="D2" s="10"/>
      <c r="E2" s="10"/>
      <c r="F2" s="10"/>
    </row>
    <row r="3" spans="1:6" x14ac:dyDescent="0.25">
      <c r="A3" s="32" t="s">
        <v>16</v>
      </c>
      <c r="B3" s="32"/>
      <c r="C3" s="32"/>
      <c r="D3" s="32"/>
      <c r="E3" s="32"/>
      <c r="F3" s="32"/>
    </row>
    <row r="5" spans="1:6" ht="30" x14ac:dyDescent="0.25">
      <c r="C5" s="13" t="s">
        <v>20</v>
      </c>
      <c r="D5" s="14" t="s">
        <v>21</v>
      </c>
      <c r="E5" s="14" t="s">
        <v>22</v>
      </c>
      <c r="F5" s="14" t="s">
        <v>23</v>
      </c>
    </row>
    <row r="6" spans="1:6" x14ac:dyDescent="0.25">
      <c r="A6" s="33" t="s">
        <v>3</v>
      </c>
      <c r="B6" t="s">
        <v>17</v>
      </c>
    </row>
    <row r="7" spans="1:6" ht="109.5" customHeight="1" x14ac:dyDescent="0.25">
      <c r="A7" s="33"/>
      <c r="B7" s="17" t="s">
        <v>18</v>
      </c>
      <c r="C7" s="3" t="s">
        <v>19</v>
      </c>
      <c r="D7" s="19">
        <v>8</v>
      </c>
      <c r="F7" s="2">
        <f>E7*D7</f>
        <v>0</v>
      </c>
    </row>
    <row r="8" spans="1:6" ht="59.25" customHeight="1" x14ac:dyDescent="0.25">
      <c r="A8" s="15" t="s">
        <v>4</v>
      </c>
      <c r="B8" s="11" t="s">
        <v>24</v>
      </c>
      <c r="C8" s="3" t="s">
        <v>13</v>
      </c>
      <c r="D8" s="19">
        <v>500</v>
      </c>
      <c r="F8" s="2">
        <f t="shared" ref="F8:F14" si="0">E8*D8</f>
        <v>0</v>
      </c>
    </row>
    <row r="9" spans="1:6" ht="186" customHeight="1" x14ac:dyDescent="0.25">
      <c r="A9" s="15" t="s">
        <v>5</v>
      </c>
      <c r="B9" s="12" t="s">
        <v>25</v>
      </c>
      <c r="C9" s="3" t="s">
        <v>14</v>
      </c>
      <c r="D9" s="19">
        <v>330</v>
      </c>
      <c r="F9" s="2">
        <f t="shared" si="0"/>
        <v>0</v>
      </c>
    </row>
    <row r="10" spans="1:6" ht="183.75" customHeight="1" x14ac:dyDescent="0.25">
      <c r="A10" s="16" t="s">
        <v>6</v>
      </c>
      <c r="B10" s="9" t="s">
        <v>26</v>
      </c>
      <c r="C10" s="3" t="s">
        <v>13</v>
      </c>
      <c r="D10" s="19">
        <v>680</v>
      </c>
      <c r="F10" s="2">
        <f t="shared" si="0"/>
        <v>0</v>
      </c>
    </row>
    <row r="11" spans="1:6" ht="244.5" customHeight="1" x14ac:dyDescent="0.25">
      <c r="A11" s="16" t="s">
        <v>7</v>
      </c>
      <c r="B11" s="17" t="s">
        <v>27</v>
      </c>
      <c r="C11" s="3" t="s">
        <v>13</v>
      </c>
      <c r="D11" s="19">
        <v>680</v>
      </c>
      <c r="F11" s="2">
        <f t="shared" si="0"/>
        <v>0</v>
      </c>
    </row>
    <row r="12" spans="1:6" ht="160.5" customHeight="1" x14ac:dyDescent="0.25">
      <c r="A12" s="16" t="s">
        <v>9</v>
      </c>
      <c r="B12" s="9" t="s">
        <v>28</v>
      </c>
      <c r="C12" s="3" t="s">
        <v>29</v>
      </c>
      <c r="D12" s="19">
        <v>340</v>
      </c>
      <c r="F12" s="2">
        <f t="shared" si="0"/>
        <v>0</v>
      </c>
    </row>
    <row r="13" spans="1:6" ht="192" customHeight="1" x14ac:dyDescent="0.25">
      <c r="A13" s="16" t="s">
        <v>11</v>
      </c>
      <c r="B13" s="9" t="s">
        <v>30</v>
      </c>
      <c r="C13" s="3" t="s">
        <v>13</v>
      </c>
      <c r="D13" s="19">
        <v>500</v>
      </c>
      <c r="E13" s="18"/>
      <c r="F13" s="2">
        <f t="shared" si="0"/>
        <v>0</v>
      </c>
    </row>
    <row r="14" spans="1:6" ht="27" customHeight="1" x14ac:dyDescent="0.25">
      <c r="A14" s="16" t="s">
        <v>12</v>
      </c>
      <c r="B14" s="9" t="s">
        <v>31</v>
      </c>
      <c r="C14" s="3" t="s">
        <v>19</v>
      </c>
      <c r="D14" s="19">
        <v>330</v>
      </c>
      <c r="E14" s="18"/>
      <c r="F14" s="2">
        <f t="shared" si="0"/>
        <v>0</v>
      </c>
    </row>
    <row r="15" spans="1:6" ht="15.75" thickBot="1" x14ac:dyDescent="0.3">
      <c r="A15" s="20"/>
      <c r="B15" s="37"/>
      <c r="C15" s="37"/>
      <c r="D15" s="37"/>
      <c r="E15" s="21"/>
      <c r="F15" s="21"/>
    </row>
    <row r="17" spans="1:6" x14ac:dyDescent="0.25">
      <c r="D17" s="22" t="s">
        <v>32</v>
      </c>
      <c r="F17" s="2">
        <f>F7+F8+F9+F10+F11+F12+F13+F14</f>
        <v>0</v>
      </c>
    </row>
    <row r="18" spans="1:6" x14ac:dyDescent="0.25">
      <c r="A18" s="36" t="s">
        <v>8</v>
      </c>
      <c r="B18" s="36"/>
      <c r="C18" s="36"/>
      <c r="D18" s="36"/>
      <c r="E18" s="36"/>
      <c r="F18" s="36"/>
    </row>
    <row r="20" spans="1:6" x14ac:dyDescent="0.25">
      <c r="A20" s="6" t="s">
        <v>3</v>
      </c>
      <c r="B20" t="s">
        <v>17</v>
      </c>
      <c r="E20" s="2">
        <f>F7</f>
        <v>0</v>
      </c>
    </row>
    <row r="21" spans="1:6" x14ac:dyDescent="0.25">
      <c r="A21" s="6" t="s">
        <v>4</v>
      </c>
      <c r="B21" s="8" t="s">
        <v>33</v>
      </c>
      <c r="E21" s="2">
        <f>F8</f>
        <v>0</v>
      </c>
    </row>
    <row r="22" spans="1:6" x14ac:dyDescent="0.25">
      <c r="A22" s="6" t="s">
        <v>5</v>
      </c>
      <c r="B22" t="s">
        <v>34</v>
      </c>
      <c r="E22" s="2">
        <f>F9</f>
        <v>0</v>
      </c>
    </row>
    <row r="23" spans="1:6" x14ac:dyDescent="0.25">
      <c r="A23" s="6" t="s">
        <v>6</v>
      </c>
      <c r="B23" t="s">
        <v>35</v>
      </c>
      <c r="E23" s="2">
        <f>F10</f>
        <v>0</v>
      </c>
    </row>
    <row r="24" spans="1:6" x14ac:dyDescent="0.25">
      <c r="A24" s="6" t="s">
        <v>7</v>
      </c>
      <c r="B24" t="s">
        <v>36</v>
      </c>
      <c r="E24" s="2">
        <f>F11</f>
        <v>0</v>
      </c>
    </row>
    <row r="25" spans="1:6" x14ac:dyDescent="0.25">
      <c r="A25" s="6" t="s">
        <v>9</v>
      </c>
      <c r="B25" t="s">
        <v>37</v>
      </c>
      <c r="E25" s="2">
        <f>F12</f>
        <v>0</v>
      </c>
    </row>
    <row r="26" spans="1:6" x14ac:dyDescent="0.25">
      <c r="A26" s="6" t="s">
        <v>11</v>
      </c>
      <c r="B26" t="s">
        <v>38</v>
      </c>
      <c r="C26" s="23"/>
      <c r="D26" s="18"/>
      <c r="E26" s="18">
        <f>F13</f>
        <v>0</v>
      </c>
    </row>
    <row r="27" spans="1:6" x14ac:dyDescent="0.25">
      <c r="A27" s="6" t="s">
        <v>12</v>
      </c>
      <c r="B27" t="s">
        <v>39</v>
      </c>
      <c r="C27" s="23"/>
      <c r="D27" s="18"/>
      <c r="E27" s="18">
        <f>F14</f>
        <v>0</v>
      </c>
    </row>
    <row r="28" spans="1:6" x14ac:dyDescent="0.25">
      <c r="B28" s="34" t="s">
        <v>0</v>
      </c>
      <c r="C28" s="34"/>
      <c r="D28" s="34"/>
      <c r="E28" s="7">
        <f>E20+E21+E22+E23+E24+E25+E26+E27</f>
        <v>0</v>
      </c>
    </row>
    <row r="29" spans="1:6" ht="14.25" customHeight="1" x14ac:dyDescent="0.25">
      <c r="B29" s="35" t="s">
        <v>1</v>
      </c>
      <c r="C29" s="35"/>
      <c r="D29" s="35"/>
      <c r="E29" s="2">
        <f>E28*0.25</f>
        <v>0</v>
      </c>
    </row>
    <row r="30" spans="1:6" ht="15.75" thickBot="1" x14ac:dyDescent="0.3">
      <c r="B30" s="34" t="s">
        <v>2</v>
      </c>
      <c r="C30" s="34"/>
      <c r="D30" s="34"/>
      <c r="E30" s="4">
        <f>E28+E29</f>
        <v>0</v>
      </c>
    </row>
    <row r="31" spans="1:6" ht="15.75" thickTop="1" x14ac:dyDescent="0.25"/>
    <row r="37" spans="1:6" s="5" customFormat="1" ht="18.75" x14ac:dyDescent="0.3">
      <c r="A37" s="39" t="s">
        <v>10</v>
      </c>
      <c r="B37" s="39"/>
      <c r="C37" s="39"/>
      <c r="D37" s="39"/>
      <c r="E37" s="39"/>
      <c r="F37" s="39"/>
    </row>
    <row r="38" spans="1:6" ht="36" customHeight="1" x14ac:dyDescent="0.25">
      <c r="A38" s="10" t="s">
        <v>40</v>
      </c>
      <c r="B38" s="10"/>
      <c r="C38" s="10"/>
      <c r="D38" s="10"/>
      <c r="E38" s="10"/>
      <c r="F38" s="10"/>
    </row>
    <row r="39" spans="1:6" x14ac:dyDescent="0.25">
      <c r="A39" s="32" t="s">
        <v>41</v>
      </c>
      <c r="B39" s="32"/>
      <c r="C39" s="32"/>
      <c r="D39" s="32"/>
      <c r="E39" s="32"/>
      <c r="F39" s="32"/>
    </row>
    <row r="41" spans="1:6" ht="30" x14ac:dyDescent="0.25">
      <c r="C41" s="13" t="s">
        <v>20</v>
      </c>
      <c r="D41" s="14" t="s">
        <v>21</v>
      </c>
      <c r="E41" s="14" t="s">
        <v>22</v>
      </c>
      <c r="F41" s="14" t="s">
        <v>23</v>
      </c>
    </row>
    <row r="42" spans="1:6" x14ac:dyDescent="0.25">
      <c r="A42" s="33" t="s">
        <v>3</v>
      </c>
      <c r="B42" t="s">
        <v>17</v>
      </c>
    </row>
    <row r="43" spans="1:6" ht="117" customHeight="1" x14ac:dyDescent="0.25">
      <c r="A43" s="33"/>
      <c r="B43" s="17" t="s">
        <v>18</v>
      </c>
      <c r="C43" s="3" t="s">
        <v>19</v>
      </c>
      <c r="D43" s="19">
        <v>16</v>
      </c>
      <c r="F43" s="2">
        <f>E43*D43</f>
        <v>0</v>
      </c>
    </row>
    <row r="44" spans="1:6" ht="30" x14ac:dyDescent="0.25">
      <c r="A44" s="15" t="s">
        <v>4</v>
      </c>
      <c r="B44" s="11" t="s">
        <v>24</v>
      </c>
      <c r="C44" s="3" t="s">
        <v>13</v>
      </c>
      <c r="D44" s="19">
        <v>375</v>
      </c>
      <c r="F44" s="2">
        <f t="shared" ref="F44:F50" si="1">E44*D44</f>
        <v>0</v>
      </c>
    </row>
    <row r="45" spans="1:6" ht="179.25" customHeight="1" x14ac:dyDescent="0.25">
      <c r="A45" s="15" t="s">
        <v>5</v>
      </c>
      <c r="B45" s="9" t="s">
        <v>25</v>
      </c>
      <c r="C45" s="3" t="s">
        <v>14</v>
      </c>
      <c r="D45" s="19">
        <v>310</v>
      </c>
      <c r="F45" s="2">
        <f t="shared" si="1"/>
        <v>0</v>
      </c>
    </row>
    <row r="46" spans="1:6" ht="197.25" customHeight="1" x14ac:dyDescent="0.25">
      <c r="A46" s="16" t="s">
        <v>6</v>
      </c>
      <c r="B46" s="9" t="s">
        <v>26</v>
      </c>
      <c r="C46" s="3" t="s">
        <v>13</v>
      </c>
      <c r="D46" s="19">
        <v>560</v>
      </c>
      <c r="F46" s="2">
        <f t="shared" si="1"/>
        <v>0</v>
      </c>
    </row>
    <row r="47" spans="1:6" ht="249" customHeight="1" x14ac:dyDescent="0.25">
      <c r="A47" s="16" t="s">
        <v>7</v>
      </c>
      <c r="B47" s="17" t="s">
        <v>27</v>
      </c>
      <c r="C47" s="3" t="s">
        <v>13</v>
      </c>
      <c r="D47" s="19">
        <v>560</v>
      </c>
      <c r="F47" s="2">
        <f t="shared" si="1"/>
        <v>0</v>
      </c>
    </row>
    <row r="48" spans="1:6" ht="149.25" customHeight="1" x14ac:dyDescent="0.25">
      <c r="A48" s="16" t="s">
        <v>9</v>
      </c>
      <c r="B48" s="9" t="s">
        <v>28</v>
      </c>
      <c r="C48" s="3" t="s">
        <v>29</v>
      </c>
      <c r="D48" s="19">
        <v>310</v>
      </c>
      <c r="F48" s="2">
        <f t="shared" si="1"/>
        <v>0</v>
      </c>
    </row>
    <row r="49" spans="1:6" ht="188.25" customHeight="1" x14ac:dyDescent="0.25">
      <c r="A49" s="16" t="s">
        <v>11</v>
      </c>
      <c r="B49" s="9" t="s">
        <v>30</v>
      </c>
      <c r="C49" s="3" t="s">
        <v>13</v>
      </c>
      <c r="D49" s="19">
        <v>380</v>
      </c>
      <c r="E49" s="18"/>
      <c r="F49" s="2">
        <f t="shared" si="1"/>
        <v>0</v>
      </c>
    </row>
    <row r="50" spans="1:6" ht="26.25" customHeight="1" x14ac:dyDescent="0.25">
      <c r="A50" s="16" t="s">
        <v>12</v>
      </c>
      <c r="B50" s="9" t="s">
        <v>31</v>
      </c>
      <c r="C50" s="3" t="s">
        <v>19</v>
      </c>
      <c r="D50" s="19">
        <v>400</v>
      </c>
      <c r="E50" s="18"/>
      <c r="F50" s="2">
        <f t="shared" si="1"/>
        <v>0</v>
      </c>
    </row>
    <row r="51" spans="1:6" ht="15.75" thickBot="1" x14ac:dyDescent="0.3">
      <c r="A51" s="20"/>
      <c r="B51" s="37"/>
      <c r="C51" s="37"/>
      <c r="D51" s="37"/>
      <c r="E51" s="21"/>
      <c r="F51" s="21"/>
    </row>
    <row r="52" spans="1:6" ht="21.75" customHeight="1" x14ac:dyDescent="0.25"/>
    <row r="53" spans="1:6" x14ac:dyDescent="0.25">
      <c r="D53" s="22" t="s">
        <v>32</v>
      </c>
      <c r="F53" s="2">
        <f>F43+F44+F45+F46+F47+F48+F49+F50</f>
        <v>0</v>
      </c>
    </row>
    <row r="54" spans="1:6" ht="24" customHeight="1" x14ac:dyDescent="0.25">
      <c r="A54" s="36" t="s">
        <v>8</v>
      </c>
      <c r="B54" s="36"/>
      <c r="C54" s="36"/>
      <c r="D54" s="36"/>
      <c r="E54" s="36"/>
      <c r="F54" s="36"/>
    </row>
    <row r="55" spans="1:6" ht="21" customHeight="1" x14ac:dyDescent="0.25">
      <c r="A55" s="6" t="s">
        <v>3</v>
      </c>
      <c r="B55" t="s">
        <v>17</v>
      </c>
      <c r="E55" s="2">
        <f>F43</f>
        <v>0</v>
      </c>
    </row>
    <row r="56" spans="1:6" x14ac:dyDescent="0.25">
      <c r="A56" s="6" t="s">
        <v>4</v>
      </c>
      <c r="B56" s="8" t="s">
        <v>33</v>
      </c>
      <c r="E56" s="2">
        <f>F44</f>
        <v>0</v>
      </c>
    </row>
    <row r="57" spans="1:6" ht="15.75" customHeight="1" x14ac:dyDescent="0.25">
      <c r="A57" s="6" t="s">
        <v>5</v>
      </c>
      <c r="B57" t="s">
        <v>34</v>
      </c>
      <c r="E57" s="2">
        <f>F45</f>
        <v>0</v>
      </c>
    </row>
    <row r="58" spans="1:6" x14ac:dyDescent="0.25">
      <c r="A58" s="6" t="s">
        <v>6</v>
      </c>
      <c r="B58" t="s">
        <v>35</v>
      </c>
      <c r="E58" s="2">
        <f>F46</f>
        <v>0</v>
      </c>
    </row>
    <row r="59" spans="1:6" x14ac:dyDescent="0.25">
      <c r="A59" s="6" t="s">
        <v>7</v>
      </c>
      <c r="B59" t="s">
        <v>36</v>
      </c>
      <c r="E59" s="2">
        <f>F47</f>
        <v>0</v>
      </c>
    </row>
    <row r="60" spans="1:6" x14ac:dyDescent="0.25">
      <c r="A60" s="6" t="s">
        <v>9</v>
      </c>
      <c r="B60" t="s">
        <v>37</v>
      </c>
      <c r="E60" s="2">
        <f>F48</f>
        <v>0</v>
      </c>
    </row>
    <row r="61" spans="1:6" x14ac:dyDescent="0.25">
      <c r="A61" s="6" t="s">
        <v>11</v>
      </c>
      <c r="B61" t="s">
        <v>38</v>
      </c>
      <c r="C61" s="23"/>
      <c r="D61" s="18"/>
      <c r="E61" s="18">
        <f>F49</f>
        <v>0</v>
      </c>
    </row>
    <row r="62" spans="1:6" x14ac:dyDescent="0.25">
      <c r="A62" s="6" t="s">
        <v>12</v>
      </c>
      <c r="B62" t="s">
        <v>39</v>
      </c>
      <c r="C62" s="23"/>
      <c r="D62" s="18"/>
      <c r="E62" s="18">
        <f>F50</f>
        <v>0</v>
      </c>
    </row>
    <row r="63" spans="1:6" x14ac:dyDescent="0.25">
      <c r="B63" s="34" t="s">
        <v>0</v>
      </c>
      <c r="C63" s="34"/>
      <c r="D63" s="34"/>
      <c r="E63" s="7">
        <f>E55+E56+E57+E58+E59+E60+E61+E62</f>
        <v>0</v>
      </c>
    </row>
    <row r="64" spans="1:6" x14ac:dyDescent="0.25">
      <c r="B64" s="35" t="s">
        <v>1</v>
      </c>
      <c r="C64" s="35"/>
      <c r="D64" s="35"/>
      <c r="E64" s="2">
        <f>E63*0.25</f>
        <v>0</v>
      </c>
    </row>
    <row r="65" spans="1:6" ht="15.75" thickBot="1" x14ac:dyDescent="0.3">
      <c r="B65" s="34" t="s">
        <v>2</v>
      </c>
      <c r="C65" s="34"/>
      <c r="D65" s="34"/>
      <c r="E65" s="4">
        <f>E63+E64</f>
        <v>0</v>
      </c>
    </row>
    <row r="66" spans="1:6" ht="15.75" thickTop="1" x14ac:dyDescent="0.25"/>
    <row r="68" spans="1:6" s="25" customFormat="1" x14ac:dyDescent="0.25">
      <c r="A68" s="24"/>
      <c r="C68" s="26"/>
      <c r="D68" s="27"/>
      <c r="E68" s="27"/>
      <c r="F68" s="27"/>
    </row>
    <row r="69" spans="1:6" s="25" customFormat="1" x14ac:dyDescent="0.25">
      <c r="A69" s="24"/>
      <c r="C69" s="26"/>
      <c r="D69" s="27"/>
      <c r="E69" s="27"/>
      <c r="F69" s="27"/>
    </row>
    <row r="70" spans="1:6" s="25" customFormat="1" x14ac:dyDescent="0.25">
      <c r="A70" s="24"/>
      <c r="C70" s="26"/>
      <c r="D70" s="27"/>
      <c r="E70" s="27"/>
      <c r="F70" s="27"/>
    </row>
    <row r="71" spans="1:6" s="25" customFormat="1" x14ac:dyDescent="0.25">
      <c r="A71" s="24"/>
      <c r="C71" s="26"/>
      <c r="D71" s="27"/>
      <c r="E71" s="27"/>
      <c r="F71" s="27"/>
    </row>
    <row r="72" spans="1:6" s="25" customFormat="1" ht="14.25" customHeight="1" x14ac:dyDescent="0.3">
      <c r="A72" s="28"/>
      <c r="B72" s="28"/>
      <c r="C72" s="28"/>
      <c r="D72" s="28"/>
      <c r="E72" s="29"/>
      <c r="F72" s="28"/>
    </row>
    <row r="73" spans="1:6" s="25" customFormat="1" x14ac:dyDescent="0.25">
      <c r="A73" s="24"/>
      <c r="B73" s="38"/>
      <c r="C73" s="38"/>
      <c r="D73" s="38"/>
      <c r="E73" s="30"/>
      <c r="F73" s="27"/>
    </row>
    <row r="74" spans="1:6" s="25" customFormat="1" x14ac:dyDescent="0.25">
      <c r="A74" s="24"/>
      <c r="C74" s="26"/>
      <c r="D74" s="27"/>
      <c r="E74" s="31"/>
      <c r="F74" s="27"/>
    </row>
    <row r="75" spans="1:6" s="25" customFormat="1" x14ac:dyDescent="0.25">
      <c r="A75" s="24"/>
      <c r="C75" s="26"/>
      <c r="D75" s="27"/>
      <c r="E75" s="27"/>
      <c r="F75" s="27"/>
    </row>
    <row r="76" spans="1:6" s="25" customFormat="1" x14ac:dyDescent="0.25">
      <c r="A76" s="24"/>
      <c r="C76" s="26"/>
      <c r="D76" s="27"/>
      <c r="E76" s="27"/>
      <c r="F76" s="27"/>
    </row>
    <row r="77" spans="1:6" s="25" customFormat="1" x14ac:dyDescent="0.25">
      <c r="A77" s="24"/>
      <c r="C77" s="26"/>
      <c r="D77" s="27"/>
      <c r="E77" s="27"/>
      <c r="F77" s="27"/>
    </row>
    <row r="78" spans="1:6" s="25" customFormat="1" x14ac:dyDescent="0.25">
      <c r="A78" s="24"/>
      <c r="C78" s="26"/>
      <c r="D78" s="27"/>
      <c r="E78" s="27"/>
      <c r="F78" s="27"/>
    </row>
    <row r="79" spans="1:6" s="25" customFormat="1" x14ac:dyDescent="0.25">
      <c r="A79" s="24"/>
      <c r="C79" s="26"/>
      <c r="D79" s="27"/>
      <c r="E79" s="27"/>
      <c r="F79" s="27"/>
    </row>
    <row r="80" spans="1:6" s="25" customFormat="1" x14ac:dyDescent="0.25">
      <c r="A80" s="24"/>
      <c r="C80" s="26"/>
      <c r="D80" s="27"/>
      <c r="E80" s="27"/>
      <c r="F80" s="27"/>
    </row>
    <row r="81" spans="1:6" s="25" customFormat="1" x14ac:dyDescent="0.25">
      <c r="A81" s="24"/>
      <c r="C81" s="26"/>
      <c r="D81" s="27"/>
      <c r="E81" s="27"/>
      <c r="F81" s="27"/>
    </row>
    <row r="82" spans="1:6" s="25" customFormat="1" x14ac:dyDescent="0.25">
      <c r="A82" s="24"/>
      <c r="C82" s="26"/>
      <c r="D82" s="27"/>
      <c r="E82" s="27"/>
      <c r="F82" s="27"/>
    </row>
    <row r="83" spans="1:6" s="25" customFormat="1" x14ac:dyDescent="0.25">
      <c r="A83" s="24"/>
      <c r="C83" s="26"/>
      <c r="D83" s="27"/>
      <c r="E83" s="27"/>
      <c r="F83" s="27"/>
    </row>
    <row r="84" spans="1:6" s="25" customFormat="1" x14ac:dyDescent="0.25">
      <c r="A84" s="24"/>
      <c r="C84" s="26"/>
      <c r="D84" s="27"/>
      <c r="E84" s="27"/>
      <c r="F84" s="27"/>
    </row>
    <row r="85" spans="1:6" s="25" customFormat="1" x14ac:dyDescent="0.25">
      <c r="A85" s="24"/>
      <c r="C85" s="26"/>
      <c r="D85" s="27"/>
      <c r="E85" s="27"/>
      <c r="F85" s="27"/>
    </row>
    <row r="86" spans="1:6" s="25" customFormat="1" x14ac:dyDescent="0.25">
      <c r="A86" s="24"/>
      <c r="C86" s="26"/>
      <c r="D86" s="27"/>
      <c r="E86" s="27"/>
      <c r="F86" s="27"/>
    </row>
    <row r="87" spans="1:6" s="25" customFormat="1" x14ac:dyDescent="0.25">
      <c r="A87" s="24"/>
      <c r="C87" s="26"/>
      <c r="D87" s="27"/>
      <c r="E87" s="27"/>
      <c r="F87" s="27"/>
    </row>
    <row r="88" spans="1:6" s="25" customFormat="1" x14ac:dyDescent="0.25">
      <c r="A88" s="24"/>
      <c r="C88" s="26"/>
      <c r="D88" s="27"/>
      <c r="E88" s="27"/>
      <c r="F88" s="27"/>
    </row>
    <row r="89" spans="1:6" s="25" customFormat="1" x14ac:dyDescent="0.25">
      <c r="A89" s="24"/>
      <c r="C89" s="26"/>
      <c r="D89" s="27"/>
      <c r="E89" s="27"/>
      <c r="F89" s="27"/>
    </row>
    <row r="90" spans="1:6" s="25" customFormat="1" x14ac:dyDescent="0.25">
      <c r="A90" s="24"/>
      <c r="C90" s="26"/>
      <c r="D90" s="27"/>
      <c r="E90" s="27"/>
      <c r="F90" s="27"/>
    </row>
    <row r="91" spans="1:6" s="25" customFormat="1" x14ac:dyDescent="0.25">
      <c r="A91" s="24"/>
      <c r="C91" s="26"/>
      <c r="D91" s="27"/>
      <c r="E91" s="27"/>
      <c r="F91" s="27"/>
    </row>
    <row r="92" spans="1:6" s="25" customFormat="1" x14ac:dyDescent="0.25">
      <c r="A92" s="24"/>
      <c r="C92" s="26"/>
      <c r="D92" s="27"/>
      <c r="E92" s="27"/>
      <c r="F92" s="27"/>
    </row>
    <row r="93" spans="1:6" s="25" customFormat="1" x14ac:dyDescent="0.25">
      <c r="A93" s="24"/>
      <c r="C93" s="26"/>
      <c r="D93" s="27"/>
      <c r="E93" s="27"/>
      <c r="F93" s="27"/>
    </row>
    <row r="94" spans="1:6" s="25" customFormat="1" x14ac:dyDescent="0.25">
      <c r="A94" s="24"/>
      <c r="C94" s="26"/>
      <c r="D94" s="27"/>
      <c r="E94" s="27"/>
      <c r="F94" s="27"/>
    </row>
    <row r="95" spans="1:6" s="25" customFormat="1" x14ac:dyDescent="0.25">
      <c r="A95" s="24"/>
      <c r="C95" s="26"/>
      <c r="D95" s="27"/>
      <c r="E95" s="27"/>
      <c r="F95" s="27"/>
    </row>
    <row r="96" spans="1:6" s="25" customFormat="1" x14ac:dyDescent="0.25">
      <c r="A96" s="24"/>
      <c r="C96" s="26"/>
      <c r="D96" s="27"/>
      <c r="E96" s="27"/>
      <c r="F96" s="27"/>
    </row>
    <row r="97" spans="1:6" s="25" customFormat="1" x14ac:dyDescent="0.25">
      <c r="A97" s="24"/>
      <c r="C97" s="26"/>
      <c r="D97" s="27"/>
      <c r="E97" s="27"/>
      <c r="F97" s="27"/>
    </row>
    <row r="98" spans="1:6" s="25" customFormat="1" x14ac:dyDescent="0.25">
      <c r="A98" s="24"/>
      <c r="C98" s="26"/>
      <c r="D98" s="27"/>
      <c r="E98" s="27"/>
      <c r="F98" s="27"/>
    </row>
    <row r="99" spans="1:6" s="25" customFormat="1" x14ac:dyDescent="0.25">
      <c r="A99" s="24"/>
      <c r="C99" s="26"/>
      <c r="D99" s="27"/>
      <c r="E99" s="27"/>
      <c r="F99" s="27"/>
    </row>
    <row r="100" spans="1:6" s="25" customFormat="1" x14ac:dyDescent="0.25">
      <c r="A100" s="24"/>
      <c r="C100" s="26"/>
      <c r="D100" s="27"/>
      <c r="E100" s="27"/>
      <c r="F100" s="27"/>
    </row>
    <row r="101" spans="1:6" s="25" customFormat="1" x14ac:dyDescent="0.25">
      <c r="A101" s="24"/>
      <c r="C101" s="26"/>
      <c r="D101" s="27"/>
      <c r="E101" s="27"/>
      <c r="F101" s="27"/>
    </row>
    <row r="102" spans="1:6" s="25" customFormat="1" x14ac:dyDescent="0.25">
      <c r="A102" s="24"/>
      <c r="C102" s="26"/>
      <c r="D102" s="27"/>
      <c r="E102" s="27"/>
      <c r="F102" s="27"/>
    </row>
    <row r="103" spans="1:6" s="25" customFormat="1" x14ac:dyDescent="0.25">
      <c r="A103" s="24"/>
      <c r="C103" s="26"/>
      <c r="D103" s="27"/>
      <c r="E103" s="27"/>
      <c r="F103" s="27"/>
    </row>
    <row r="104" spans="1:6" s="25" customFormat="1" x14ac:dyDescent="0.25">
      <c r="A104" s="24"/>
      <c r="C104" s="26"/>
      <c r="D104" s="27"/>
      <c r="E104" s="27"/>
      <c r="F104" s="27"/>
    </row>
    <row r="105" spans="1:6" s="25" customFormat="1" x14ac:dyDescent="0.25">
      <c r="A105" s="24"/>
      <c r="C105" s="26"/>
      <c r="D105" s="27"/>
      <c r="E105" s="27"/>
      <c r="F105" s="27"/>
    </row>
    <row r="106" spans="1:6" s="25" customFormat="1" x14ac:dyDescent="0.25">
      <c r="A106" s="24"/>
      <c r="C106" s="26"/>
      <c r="D106" s="27"/>
      <c r="E106" s="27"/>
      <c r="F106" s="27"/>
    </row>
    <row r="107" spans="1:6" s="25" customFormat="1" x14ac:dyDescent="0.25">
      <c r="A107" s="24"/>
      <c r="C107" s="26"/>
      <c r="D107" s="27"/>
      <c r="E107" s="27"/>
      <c r="F107" s="27"/>
    </row>
    <row r="108" spans="1:6" s="25" customFormat="1" x14ac:dyDescent="0.25">
      <c r="A108" s="24"/>
      <c r="C108" s="26"/>
      <c r="D108" s="27"/>
      <c r="E108" s="27"/>
      <c r="F108" s="27"/>
    </row>
    <row r="109" spans="1:6" s="25" customFormat="1" x14ac:dyDescent="0.25">
      <c r="A109" s="24"/>
      <c r="C109" s="26"/>
      <c r="D109" s="27"/>
      <c r="E109" s="27"/>
      <c r="F109" s="27"/>
    </row>
    <row r="110" spans="1:6" s="25" customFormat="1" x14ac:dyDescent="0.25">
      <c r="A110" s="24"/>
      <c r="C110" s="26"/>
      <c r="D110" s="27"/>
      <c r="E110" s="27"/>
      <c r="F110" s="27"/>
    </row>
    <row r="111" spans="1:6" s="25" customFormat="1" x14ac:dyDescent="0.25">
      <c r="A111" s="24"/>
      <c r="C111" s="26"/>
      <c r="D111" s="27"/>
      <c r="E111" s="27"/>
      <c r="F111" s="27"/>
    </row>
    <row r="112" spans="1:6" s="25" customFormat="1" x14ac:dyDescent="0.25">
      <c r="A112" s="24"/>
      <c r="C112" s="26"/>
      <c r="D112" s="27"/>
      <c r="E112" s="27"/>
      <c r="F112" s="27"/>
    </row>
    <row r="113" spans="1:6" s="25" customFormat="1" x14ac:dyDescent="0.25">
      <c r="A113" s="24"/>
      <c r="C113" s="26"/>
      <c r="D113" s="27"/>
      <c r="E113" s="27"/>
      <c r="F113" s="27"/>
    </row>
    <row r="114" spans="1:6" s="25" customFormat="1" x14ac:dyDescent="0.25">
      <c r="A114" s="24"/>
      <c r="C114" s="26"/>
      <c r="D114" s="27"/>
      <c r="E114" s="27"/>
      <c r="F114" s="27"/>
    </row>
    <row r="115" spans="1:6" s="25" customFormat="1" x14ac:dyDescent="0.25">
      <c r="A115" s="24"/>
      <c r="C115" s="26"/>
      <c r="D115" s="27"/>
      <c r="E115" s="27"/>
      <c r="F115" s="27"/>
    </row>
    <row r="116" spans="1:6" s="25" customFormat="1" x14ac:dyDescent="0.25">
      <c r="A116" s="24"/>
      <c r="C116" s="26"/>
      <c r="D116" s="27"/>
      <c r="E116" s="27"/>
      <c r="F116" s="27"/>
    </row>
    <row r="117" spans="1:6" s="25" customFormat="1" x14ac:dyDescent="0.25">
      <c r="A117" s="24"/>
      <c r="C117" s="26"/>
      <c r="D117" s="27"/>
      <c r="E117" s="27"/>
      <c r="F117" s="27"/>
    </row>
    <row r="118" spans="1:6" s="25" customFormat="1" x14ac:dyDescent="0.25">
      <c r="A118" s="24"/>
      <c r="C118" s="26"/>
      <c r="D118" s="27"/>
      <c r="E118" s="27"/>
      <c r="F118" s="27"/>
    </row>
    <row r="119" spans="1:6" s="25" customFormat="1" x14ac:dyDescent="0.25">
      <c r="A119" s="24"/>
      <c r="C119" s="26"/>
      <c r="D119" s="27"/>
      <c r="E119" s="27"/>
      <c r="F119" s="27"/>
    </row>
    <row r="120" spans="1:6" s="25" customFormat="1" x14ac:dyDescent="0.25">
      <c r="A120" s="24"/>
      <c r="C120" s="26"/>
      <c r="D120" s="27"/>
      <c r="E120" s="27"/>
      <c r="F120" s="27"/>
    </row>
    <row r="121" spans="1:6" s="25" customFormat="1" x14ac:dyDescent="0.25">
      <c r="A121" s="24"/>
      <c r="C121" s="26"/>
      <c r="D121" s="27"/>
      <c r="E121" s="27"/>
      <c r="F121" s="27"/>
    </row>
    <row r="122" spans="1:6" s="25" customFormat="1" x14ac:dyDescent="0.25">
      <c r="A122" s="24"/>
      <c r="C122" s="26"/>
      <c r="D122" s="27"/>
      <c r="E122" s="27"/>
      <c r="F122" s="27"/>
    </row>
    <row r="123" spans="1:6" s="25" customFormat="1" x14ac:dyDescent="0.25">
      <c r="A123" s="24"/>
      <c r="C123" s="26"/>
      <c r="D123" s="27"/>
      <c r="E123" s="27"/>
      <c r="F123" s="27"/>
    </row>
    <row r="124" spans="1:6" s="25" customFormat="1" x14ac:dyDescent="0.25">
      <c r="A124" s="24"/>
      <c r="C124" s="26"/>
      <c r="D124" s="27"/>
      <c r="E124" s="27"/>
      <c r="F124" s="27"/>
    </row>
    <row r="125" spans="1:6" s="25" customFormat="1" x14ac:dyDescent="0.25">
      <c r="A125" s="24"/>
      <c r="C125" s="26"/>
      <c r="D125" s="27"/>
      <c r="E125" s="27"/>
      <c r="F125" s="27"/>
    </row>
    <row r="126" spans="1:6" s="25" customFormat="1" x14ac:dyDescent="0.25">
      <c r="A126" s="24"/>
      <c r="C126" s="26"/>
      <c r="D126" s="27"/>
      <c r="E126" s="27"/>
      <c r="F126" s="27"/>
    </row>
    <row r="127" spans="1:6" s="25" customFormat="1" x14ac:dyDescent="0.25">
      <c r="A127" s="24"/>
      <c r="C127" s="26"/>
      <c r="D127" s="27"/>
      <c r="E127" s="27"/>
      <c r="F127" s="27"/>
    </row>
    <row r="128" spans="1:6" s="25" customFormat="1" x14ac:dyDescent="0.25">
      <c r="A128" s="24"/>
      <c r="C128" s="26"/>
      <c r="D128" s="27"/>
      <c r="E128" s="27"/>
      <c r="F128" s="27"/>
    </row>
    <row r="129" spans="1:6" s="25" customFormat="1" x14ac:dyDescent="0.25">
      <c r="A129" s="24"/>
      <c r="C129" s="26"/>
      <c r="D129" s="27"/>
      <c r="E129" s="27"/>
      <c r="F129" s="27"/>
    </row>
    <row r="130" spans="1:6" s="25" customFormat="1" x14ac:dyDescent="0.25">
      <c r="A130" s="24"/>
      <c r="C130" s="26"/>
      <c r="D130" s="27"/>
      <c r="E130" s="27"/>
      <c r="F130" s="27"/>
    </row>
    <row r="131" spans="1:6" s="25" customFormat="1" x14ac:dyDescent="0.25">
      <c r="A131" s="24"/>
      <c r="C131" s="26"/>
      <c r="D131" s="27"/>
      <c r="E131" s="27"/>
      <c r="F131" s="27"/>
    </row>
  </sheetData>
  <mergeCells count="17">
    <mergeCell ref="B73:D73"/>
    <mergeCell ref="A1:F1"/>
    <mergeCell ref="B30:D30"/>
    <mergeCell ref="B29:D29"/>
    <mergeCell ref="B28:D28"/>
    <mergeCell ref="A18:F18"/>
    <mergeCell ref="B15:D15"/>
    <mergeCell ref="A37:F37"/>
    <mergeCell ref="A3:F3"/>
    <mergeCell ref="A6:A7"/>
    <mergeCell ref="B65:D65"/>
    <mergeCell ref="B64:D64"/>
    <mergeCell ref="B63:D63"/>
    <mergeCell ref="A54:F54"/>
    <mergeCell ref="B51:D51"/>
    <mergeCell ref="A42:A43"/>
    <mergeCell ref="A39:F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rowBreaks count="1" manualBreakCount="1">
    <brk id="36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44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 2482 BO_PP 2361 2362</vt:lpstr>
      <vt:lpstr>List2</vt:lpstr>
      <vt:lpstr>List3</vt:lpstr>
      <vt:lpstr>'Troškovnik 2482 BO_PP 2361 2362'!Podrucje_ispisa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Anita Matešić Štajcer</cp:lastModifiedBy>
  <cp:lastPrinted>2021-02-01T10:28:14Z</cp:lastPrinted>
  <dcterms:created xsi:type="dcterms:W3CDTF">2014-04-01T08:08:44Z</dcterms:created>
  <dcterms:modified xsi:type="dcterms:W3CDTF">2023-07-28T06:11:28Z</dcterms:modified>
</cp:coreProperties>
</file>